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<sst xmlns="http://schemas.openxmlformats.org/spreadsheetml/2006/main" count="1777" uniqueCount="496">
  <si>
    <t>番号</t>
  </si>
  <si>
    <t>タイトル</t>
  </si>
  <si>
    <t>出版社</t>
  </si>
  <si>
    <t>学年</t>
  </si>
  <si>
    <t>主人公</t>
  </si>
  <si>
    <t>事件</t>
  </si>
  <si>
    <t xml:space="preserve"> </t>
  </si>
  <si>
    <t xml:space="preserve"> </t>
  </si>
  <si>
    <t>行動</t>
  </si>
  <si>
    <t>学年ごとの平均文長</t>
  </si>
  <si>
    <t>おおきなかぶ</t>
  </si>
  <si>
    <t>大阪書籍</t>
  </si>
  <si>
    <t>おじいさん</t>
  </si>
  <si>
    <t>協力してかぶを抜く</t>
  </si>
  <si>
    <t>-</t>
  </si>
  <si>
    <t>悪い</t>
  </si>
  <si>
    <t>-</t>
  </si>
  <si>
    <t>残念</t>
  </si>
  <si>
    <t>+</t>
  </si>
  <si>
    <t>良い</t>
  </si>
  <si>
    <t>達成感</t>
  </si>
  <si>
    <t>達成</t>
  </si>
  <si>
    <t>どうぞのいす</t>
  </si>
  <si>
    <t>なし</t>
  </si>
  <si>
    <t>いすを介して交流が起こる</t>
  </si>
  <si>
    <t>普通</t>
  </si>
  <si>
    <t>+</t>
  </si>
  <si>
    <t>+</t>
  </si>
  <si>
    <t>幸せ</t>
  </si>
  <si>
    <t>はんぶんこずつすこしずつ</t>
  </si>
  <si>
    <t>くまじいさん</t>
  </si>
  <si>
    <t>おおきなさかなをきつねにあげる</t>
  </si>
  <si>
    <t>+</t>
  </si>
  <si>
    <t>良い</t>
  </si>
  <si>
    <t>嬉しい</t>
  </si>
  <si>
    <t>受容</t>
  </si>
  <si>
    <t>ぴかぴかのウーフ</t>
  </si>
  <si>
    <t>ウーフ</t>
  </si>
  <si>
    <t>へびやあなぐまと会って話す</t>
  </si>
  <si>
    <t>-</t>
  </si>
  <si>
    <t>不満</t>
  </si>
  <si>
    <t>納得</t>
  </si>
  <si>
    <t>成り行き</t>
  </si>
  <si>
    <t>天にのぼったおけや</t>
  </si>
  <si>
    <t>おけや</t>
  </si>
  <si>
    <t>雨の種を落としすぎる</t>
  </si>
  <si>
    <t>-</t>
  </si>
  <si>
    <t>楽しい</t>
  </si>
  <si>
    <t>愛惜</t>
  </si>
  <si>
    <t>失敗</t>
  </si>
  <si>
    <t>いいものもらった</t>
  </si>
  <si>
    <t>タンゴ</t>
  </si>
  <si>
    <t>ふろしきをもらう</t>
  </si>
  <si>
    <t>満足</t>
  </si>
  <si>
    <t>お手紙</t>
  </si>
  <si>
    <t>かえるくん</t>
  </si>
  <si>
    <t>親友は手紙を貰ったこがない</t>
  </si>
  <si>
    <t>-</t>
  </si>
  <si>
    <t>不憫</t>
  </si>
  <si>
    <t>喜び</t>
  </si>
  <si>
    <t>かさこじぞう</t>
  </si>
  <si>
    <t>おじいさん</t>
  </si>
  <si>
    <t>町にかさを売りに行く</t>
  </si>
  <si>
    <t>コスモスさんからのお電話</t>
  </si>
  <si>
    <t>ルミ</t>
  </si>
  <si>
    <t>コスモスを助ける</t>
  </si>
  <si>
    <t>とらとふえふき</t>
  </si>
  <si>
    <t>きこり</t>
  </si>
  <si>
    <t>木の上で笛を吹く</t>
  </si>
  <si>
    <t>絶望</t>
  </si>
  <si>
    <t>安心</t>
  </si>
  <si>
    <t>がんばれわたしのアリエル</t>
  </si>
  <si>
    <t>めぐみ</t>
  </si>
  <si>
    <t>アリエルと別れる</t>
  </si>
  <si>
    <t>応援</t>
  </si>
  <si>
    <t>つり橋わたれ</t>
  </si>
  <si>
    <t>トッコ</t>
  </si>
  <si>
    <t>着物を着た男のに会う</t>
  </si>
  <si>
    <t>-</t>
  </si>
  <si>
    <t>マーリャンとまほうの筆</t>
  </si>
  <si>
    <t>マーリャン</t>
  </si>
  <si>
    <t>魔法の筆をもらう</t>
  </si>
  <si>
    <t>切望</t>
  </si>
  <si>
    <t>やまんばのにしき</t>
  </si>
  <si>
    <t>あかざばんば</t>
  </si>
  <si>
    <t>やまんばに会いに行く</t>
  </si>
  <si>
    <t>-</t>
  </si>
  <si>
    <t>不安</t>
  </si>
  <si>
    <t>母さんの歌</t>
  </si>
  <si>
    <t>くすのき</t>
  </si>
  <si>
    <t>昔を思い出す</t>
  </si>
  <si>
    <t>受容</t>
  </si>
  <si>
    <t>ごんぎつね</t>
  </si>
  <si>
    <t>ごん</t>
  </si>
  <si>
    <t>兵十の母の死を知る</t>
  </si>
  <si>
    <t>±</t>
  </si>
  <si>
    <t>切ない</t>
  </si>
  <si>
    <t>風のゆうれい</t>
  </si>
  <si>
    <t>ジョナサンとディビット</t>
  </si>
  <si>
    <t>旅に出る</t>
  </si>
  <si>
    <t>雨の夜のるすばん</t>
  </si>
  <si>
    <t>ぼく</t>
  </si>
  <si>
    <t>おかゆを炊く</t>
  </si>
  <si>
    <t>一つの花</t>
  </si>
  <si>
    <t>大阪書籍</t>
  </si>
  <si>
    <t>ゆみこ</t>
  </si>
  <si>
    <t>父親が戦争に行く</t>
  </si>
  <si>
    <t>無力</t>
  </si>
  <si>
    <t>手紙</t>
  </si>
  <si>
    <t>タケオ</t>
  </si>
  <si>
    <t>おじいちゃんと話をする</t>
  </si>
  <si>
    <t>-</t>
  </si>
  <si>
    <t>苦手</t>
  </si>
  <si>
    <t>愛情</t>
  </si>
  <si>
    <t>成り行き</t>
  </si>
  <si>
    <t>大造じいさんとがん</t>
  </si>
  <si>
    <t>大造じいさん</t>
  </si>
  <si>
    <t>残雪がハヤブサと戦う</t>
  </si>
  <si>
    <t>爽快</t>
  </si>
  <si>
    <t>注文の多い料理店</t>
  </si>
  <si>
    <t>二人の紳士</t>
  </si>
  <si>
    <t>山猫軒に入る</t>
  </si>
  <si>
    <t>マコちゃん</t>
  </si>
  <si>
    <t>わたし</t>
  </si>
  <si>
    <t>メグちゃんからマコちゃんのことを聞かされる</t>
  </si>
  <si>
    <t>友情</t>
  </si>
  <si>
    <t>川とノリオ</t>
  </si>
  <si>
    <t>ノリオ</t>
  </si>
  <si>
    <t>母親が広島に行く</t>
  </si>
  <si>
    <t>喪失感</t>
  </si>
  <si>
    <t>いいものみつけた</t>
  </si>
  <si>
    <t>学校図書</t>
  </si>
  <si>
    <t>りすの親子</t>
  </si>
  <si>
    <t>たねとどんぐりを見つける</t>
  </si>
  <si>
    <t>おおきなかぶ</t>
  </si>
  <si>
    <t>かぶが抜けない</t>
  </si>
  <si>
    <t>たぬきのじてんしゃ</t>
  </si>
  <si>
    <t>たぬきのこども</t>
  </si>
  <si>
    <t>解決策を見つける</t>
  </si>
  <si>
    <t>-</t>
  </si>
  <si>
    <t>悩む</t>
  </si>
  <si>
    <t>問題解決</t>
  </si>
  <si>
    <t>はじめは｢や！｣</t>
  </si>
  <si>
    <t>くまさん</t>
  </si>
  <si>
    <t>きつねさんに話しかける</t>
  </si>
  <si>
    <t>気になる</t>
  </si>
  <si>
    <t>ふしぎな竹の子</t>
  </si>
  <si>
    <t>たろ</t>
  </si>
  <si>
    <t>ふしぎな竹の子に登る</t>
  </si>
  <si>
    <t>期待</t>
  </si>
  <si>
    <t>かさこじぞう</t>
  </si>
  <si>
    <t>くま一ぴき分はねずみ百ぴき分</t>
  </si>
  <si>
    <t>ウーフ</t>
  </si>
  <si>
    <t>りすのキキねずみのチチと話す</t>
  </si>
  <si>
    <t>ひつじ雲のむこうに</t>
  </si>
  <si>
    <t>わたし</t>
  </si>
  <si>
    <t>雲の上で遊ぶ</t>
  </si>
  <si>
    <t>寂しい</t>
  </si>
  <si>
    <t>ぼくのだ！わたしのよ！</t>
  </si>
  <si>
    <t>三匹のかえる</t>
  </si>
  <si>
    <t>大雨が降る</t>
  </si>
  <si>
    <t>トッコ</t>
  </si>
  <si>
    <t>海の光</t>
  </si>
  <si>
    <t>ぼく</t>
  </si>
  <si>
    <t>夜光虫やトマトを見る</t>
  </si>
  <si>
    <t>大きな山のトロル</t>
  </si>
  <si>
    <t>オノレ</t>
  </si>
  <si>
    <t>トロルの口にパンを入れる</t>
  </si>
  <si>
    <t>-</t>
  </si>
  <si>
    <t>警戒</t>
  </si>
  <si>
    <t>大砲の中のアヒル</t>
  </si>
  <si>
    <t>しょうぐん</t>
  </si>
  <si>
    <t>市長と話をする</t>
  </si>
  <si>
    <t>-</t>
  </si>
  <si>
    <t>困惑</t>
  </si>
  <si>
    <t>戦争回避</t>
  </si>
  <si>
    <t>ごんぎつね</t>
  </si>
  <si>
    <t>ごん</t>
  </si>
  <si>
    <t>ポレポレ</t>
  </si>
  <si>
    <t>ピーターと空を見に行く</t>
  </si>
  <si>
    <t>信頼</t>
  </si>
  <si>
    <t>小鳥を好きになった山</t>
  </si>
  <si>
    <t>山</t>
  </si>
  <si>
    <t>山の心臓が爆発する</t>
  </si>
  <si>
    <t>-</t>
  </si>
  <si>
    <t>悲しい</t>
  </si>
  <si>
    <t>白いぼうし</t>
  </si>
  <si>
    <t>松井さん</t>
  </si>
  <si>
    <t>白い蝶を逃がしてしまう</t>
  </si>
  <si>
    <t>不思議</t>
  </si>
  <si>
    <t>チョコレートのおみやげ</t>
  </si>
  <si>
    <t>おばさんの物語を聞く</t>
  </si>
  <si>
    <t>好意</t>
  </si>
  <si>
    <t>父ちゃんの凧</t>
  </si>
  <si>
    <t>父が戦死する</t>
  </si>
  <si>
    <t>希求</t>
  </si>
  <si>
    <t>アニーとおばあちゃん</t>
  </si>
  <si>
    <t>アニー</t>
  </si>
  <si>
    <t>祖母が死を予感する</t>
  </si>
  <si>
    <t>ロシアパン</t>
  </si>
  <si>
    <t>ロシアパンはスパイだという噂が流れる</t>
  </si>
  <si>
    <t>青い花</t>
  </si>
  <si>
    <t>かさ屋</t>
  </si>
  <si>
    <t>青いかさが売れなくなる</t>
  </si>
  <si>
    <t>+</t>
  </si>
  <si>
    <t>初心</t>
  </si>
  <si>
    <t>日本書籍</t>
  </si>
  <si>
    <t>ねずみのおきょう</t>
  </si>
  <si>
    <t>おばあさん</t>
  </si>
  <si>
    <t>変なお経を聞く</t>
  </si>
  <si>
    <t>ピーターのいす</t>
  </si>
  <si>
    <t>ピーター</t>
  </si>
  <si>
    <t>青い椅子に座る</t>
  </si>
  <si>
    <t>親友を不憫に思う</t>
  </si>
  <si>
    <t>クロはぼくの犬</t>
  </si>
  <si>
    <t>ぼく</t>
  </si>
  <si>
    <t>クロがいなくなる</t>
  </si>
  <si>
    <t>-</t>
  </si>
  <si>
    <t>心配</t>
  </si>
  <si>
    <t>草色のマフラー</t>
  </si>
  <si>
    <t>コウくん</t>
  </si>
  <si>
    <t>北風に飛ばされた草色のマフラーを見つける</t>
  </si>
  <si>
    <t>-</t>
  </si>
  <si>
    <t>アナグマの持ちよりパーティ</t>
  </si>
  <si>
    <t>モグラ</t>
  </si>
  <si>
    <t>愉快なモグラを披露する</t>
  </si>
  <si>
    <t>後悔</t>
  </si>
  <si>
    <t>自信</t>
  </si>
  <si>
    <t>ガラスの花よめさん</t>
  </si>
  <si>
    <t>アキラ</t>
  </si>
  <si>
    <t>空襲が起こる</t>
  </si>
  <si>
    <t>-</t>
  </si>
  <si>
    <t>悲しみ</t>
  </si>
  <si>
    <t>モチモチの木</t>
  </si>
  <si>
    <t>豆太</t>
  </si>
  <si>
    <t>じさまが腹を痛める</t>
  </si>
  <si>
    <t>臆病</t>
  </si>
  <si>
    <t>受容</t>
  </si>
  <si>
    <t>ごん</t>
  </si>
  <si>
    <t>チィ兄ちゃん</t>
  </si>
  <si>
    <t>チィ兄ちゃんにひどいことを言いい、チィ兄ちゃんがいなくなる</t>
  </si>
  <si>
    <t>海、売ります</t>
  </si>
  <si>
    <t>フンさん</t>
  </si>
  <si>
    <t>喋るネズミと会う</t>
  </si>
  <si>
    <t>儲けた</t>
  </si>
  <si>
    <t>改心</t>
  </si>
  <si>
    <t>海にしずんだおに</t>
  </si>
  <si>
    <t>おに</t>
  </si>
  <si>
    <t>嵐が来る</t>
  </si>
  <si>
    <t>おいの森とざる森、ぬすと森</t>
  </si>
  <si>
    <t>百しょう</t>
  </si>
  <si>
    <t>ふしぎなことが起こり森に入っていく</t>
  </si>
  <si>
    <t>友好</t>
  </si>
  <si>
    <t>魔法使いのチョコレートケーキ</t>
  </si>
  <si>
    <t>魔法使い</t>
  </si>
  <si>
    <t>話し相手が現れる</t>
  </si>
  <si>
    <t>-</t>
  </si>
  <si>
    <t>ふたりのバッハ</t>
  </si>
  <si>
    <t>水町さんと仲良くなる</t>
  </si>
  <si>
    <t>恋心</t>
  </si>
  <si>
    <t>青い馬の少年</t>
  </si>
  <si>
    <t>おじいさんと昔話をする</t>
  </si>
  <si>
    <t>前向き</t>
  </si>
  <si>
    <t>石になったマーペ</t>
  </si>
  <si>
    <t>マーペ</t>
  </si>
  <si>
    <t>琉球王府から命令がでる</t>
  </si>
  <si>
    <t>+</t>
  </si>
  <si>
    <t>けむりのきしゃ</t>
  </si>
  <si>
    <t>教育出版</t>
  </si>
  <si>
    <t>星が落ちてくる</t>
  </si>
  <si>
    <t>はなび</t>
  </si>
  <si>
    <t>小熊</t>
  </si>
  <si>
    <t>流れ星を見つける</t>
  </si>
  <si>
    <t>発見</t>
  </si>
  <si>
    <t>お手紙</t>
  </si>
  <si>
    <t>親友に手紙を送る</t>
  </si>
  <si>
    <t>おおきなかぶ</t>
  </si>
  <si>
    <t>雨つぶ</t>
  </si>
  <si>
    <t>かばの弟</t>
  </si>
  <si>
    <t>うみへのながいたび</t>
  </si>
  <si>
    <t>母親熊</t>
  </si>
  <si>
    <t>焦り</t>
  </si>
  <si>
    <t>アレクサンダとぜんまいねずみ</t>
  </si>
  <si>
    <t>アレクサンダ</t>
  </si>
  <si>
    <t>ウィリーが捨てられる</t>
  </si>
  <si>
    <t>うしろのまきちゃん</t>
  </si>
  <si>
    <t>ぼく</t>
  </si>
  <si>
    <t>まきちゃんの家に手紙を届けに行く</t>
  </si>
  <si>
    <t>喜び</t>
  </si>
  <si>
    <t>もどかしい</t>
  </si>
  <si>
    <t>ちょうちょだけに、なぜなくの</t>
  </si>
  <si>
    <t>ウ-フ</t>
  </si>
  <si>
    <t>自己矛盾を指摘される</t>
  </si>
  <si>
    <t>きつねのおきゃくさま</t>
  </si>
  <si>
    <t>きつね</t>
  </si>
  <si>
    <t>3匹を養う</t>
  </si>
  <si>
    <t>かさこじぞう</t>
  </si>
  <si>
    <t>のらねこ</t>
  </si>
  <si>
    <t>のらねこ</t>
  </si>
  <si>
    <t>かんづめを一口もらう</t>
  </si>
  <si>
    <t>孤独感</t>
  </si>
  <si>
    <t>わすれられないおくりもの</t>
  </si>
  <si>
    <t>もぐら</t>
  </si>
  <si>
    <t>あなぐまが死ぬ</t>
  </si>
  <si>
    <t>達成</t>
  </si>
  <si>
    <t>おにたのぼうし</t>
  </si>
  <si>
    <t>おにた</t>
  </si>
  <si>
    <t>女の子の家に忍び込む</t>
  </si>
  <si>
    <t>屋根のうかれねずみたち</t>
  </si>
  <si>
    <t>犬の夫婦</t>
  </si>
  <si>
    <t>ねこが家にくる</t>
  </si>
  <si>
    <t>不快</t>
  </si>
  <si>
    <t>安堵</t>
  </si>
  <si>
    <t>消しゴムころりん</t>
  </si>
  <si>
    <t>教育出版</t>
  </si>
  <si>
    <t>さおり</t>
  </si>
  <si>
    <t>自分の気持ちに気が付く</t>
  </si>
  <si>
    <t>一つの花</t>
  </si>
  <si>
    <t>やい、とかげ</t>
  </si>
  <si>
    <t>なくした自転車が見つかる</t>
  </si>
  <si>
    <t>落胆</t>
  </si>
  <si>
    <t>ごんぎつね</t>
  </si>
  <si>
    <t>教育出版</t>
  </si>
  <si>
    <t>ごん</t>
  </si>
  <si>
    <t>ホジャ物語①二人の言いつけ</t>
  </si>
  <si>
    <t>教育出版</t>
  </si>
  <si>
    <t>ホジャ</t>
  </si>
  <si>
    <t>おじがやってくる</t>
  </si>
  <si>
    <t>ホジャ物語②めがね</t>
  </si>
  <si>
    <t>ホジャ</t>
  </si>
  <si>
    <t>めがねをかけて寝る</t>
  </si>
  <si>
    <t>アーファンティ物語①分量が足りない</t>
  </si>
  <si>
    <t>教育出版</t>
  </si>
  <si>
    <t>アーファンティ</t>
  </si>
  <si>
    <t>よろず屋に油の分量が足らないと言われる</t>
  </si>
  <si>
    <t>アーファンティ物語②とられるものと、とられないもの</t>
  </si>
  <si>
    <t>教育出版</t>
  </si>
  <si>
    <t>アーファンティ</t>
  </si>
  <si>
    <t>年を聞かれる</t>
  </si>
  <si>
    <t>引っこし</t>
  </si>
  <si>
    <t>大臣</t>
  </si>
  <si>
    <t>引越しをさせる</t>
  </si>
  <si>
    <t>ゆきわたり</t>
  </si>
  <si>
    <t>四郎とかんこ</t>
  </si>
  <si>
    <t>げんとう会に行く</t>
  </si>
  <si>
    <t>おはじきの木</t>
  </si>
  <si>
    <t>げんさん</t>
  </si>
  <si>
    <t>木の幹からの声を女の子と一緒に聞く</t>
  </si>
  <si>
    <t>悲嘆</t>
  </si>
  <si>
    <t>五月の初め、日曜日の朝</t>
  </si>
  <si>
    <t>死んだバウの夢を見る</t>
  </si>
  <si>
    <t>立ち直る</t>
  </si>
  <si>
    <t>受容</t>
  </si>
  <si>
    <t>きつねの窓</t>
  </si>
  <si>
    <t>教育出版</t>
  </si>
  <si>
    <t>手窓をのぞく</t>
  </si>
  <si>
    <t>孤独</t>
  </si>
  <si>
    <t>川とノリオ</t>
  </si>
  <si>
    <t>美月の夢</t>
  </si>
  <si>
    <t>美月</t>
  </si>
  <si>
    <t>沼田さんの手紙を読む</t>
  </si>
  <si>
    <t>-</t>
  </si>
  <si>
    <t>はなのみち</t>
  </si>
  <si>
    <t>光村図書</t>
  </si>
  <si>
    <t>くまさん</t>
  </si>
  <si>
    <t>りすさんに会いに行く</t>
  </si>
  <si>
    <t>好奇心</t>
  </si>
  <si>
    <t>おむすびころりん</t>
  </si>
  <si>
    <t>光村図書</t>
  </si>
  <si>
    <t>ねずみの家に落ちる</t>
  </si>
  <si>
    <t>くじらぐも</t>
  </si>
  <si>
    <t>一年二組</t>
  </si>
  <si>
    <t>くじらぐもに乗る</t>
  </si>
  <si>
    <t>ずぅっと、ずっと、大すきだよ</t>
  </si>
  <si>
    <t>エルフが死ぬ</t>
  </si>
  <si>
    <t>たぬきの糸車</t>
  </si>
  <si>
    <t>おかみさん</t>
  </si>
  <si>
    <t>罠にかかったたぬきを逃がす</t>
  </si>
  <si>
    <t>面白い</t>
  </si>
  <si>
    <t>喜び</t>
  </si>
  <si>
    <t>ぼくんちのゴリ</t>
  </si>
  <si>
    <t>ゴリの紹介</t>
  </si>
  <si>
    <t>スイミ-</t>
  </si>
  <si>
    <t>新たな仲間を見つける</t>
  </si>
  <si>
    <t>ス-ホの白い馬</t>
  </si>
  <si>
    <t>ス-ホ</t>
  </si>
  <si>
    <t>白馬を奪われる</t>
  </si>
  <si>
    <t>ふきのとう</t>
  </si>
  <si>
    <t>お日さまが春風を起こす</t>
  </si>
  <si>
    <t>きつつきの商売</t>
  </si>
  <si>
    <t>きつつき</t>
  </si>
  <si>
    <t>新しいメニューを思いつく</t>
  </si>
  <si>
    <t>三年とうげ</t>
  </si>
  <si>
    <t>三年とうげで転んでしまう</t>
  </si>
  <si>
    <t>ちいちゃんのかげおくり</t>
  </si>
  <si>
    <t>ちいちゃん</t>
  </si>
  <si>
    <t>再会</t>
  </si>
  <si>
    <t>モチモチの木</t>
  </si>
  <si>
    <t>３つのお願い</t>
  </si>
  <si>
    <t>ゼノビア</t>
  </si>
  <si>
    <t>親友とケンカする</t>
  </si>
  <si>
    <t>ごん</t>
  </si>
  <si>
    <t>白いぼうし</t>
  </si>
  <si>
    <t>わらぐつの中の神様</t>
  </si>
  <si>
    <t>光村図書</t>
  </si>
  <si>
    <t>まさえ</t>
  </si>
  <si>
    <t>おばあちゃんの昔話を聞く</t>
  </si>
  <si>
    <t>大造じいさんとがん</t>
  </si>
  <si>
    <t>大造じいさん</t>
  </si>
  <si>
    <t>新しい友達</t>
  </si>
  <si>
    <t>わたし</t>
  </si>
  <si>
    <t>坂本君と話をする</t>
  </si>
  <si>
    <t>プラム・クリ-クの土手で</t>
  </si>
  <si>
    <t>ロ-ラ</t>
  </si>
  <si>
    <t>クーリクに入ってしまう</t>
  </si>
  <si>
    <t>きいちゃん</t>
  </si>
  <si>
    <t>ゆかたを贈る</t>
  </si>
  <si>
    <t>やまなし</t>
  </si>
  <si>
    <t>子がにの兄弟</t>
  </si>
  <si>
    <t>谷川にかわせみ・やまなしが来る</t>
  </si>
  <si>
    <t>理解</t>
  </si>
  <si>
    <t>海の命</t>
  </si>
  <si>
    <t>光村図書</t>
  </si>
  <si>
    <t>太一</t>
  </si>
  <si>
    <t>父の死んだ瀬に潜る</t>
  </si>
  <si>
    <t>サラダで元気</t>
  </si>
  <si>
    <t>東京書籍</t>
  </si>
  <si>
    <t>りっちゃん</t>
  </si>
  <si>
    <t>サラダを作り始める</t>
  </si>
  <si>
    <t>てがみ</t>
  </si>
  <si>
    <t>きつねの子</t>
  </si>
  <si>
    <t>ねずみさんに手紙を書く</t>
  </si>
  <si>
    <t>ゆきの日のゆうびんやさん</t>
  </si>
  <si>
    <t>三匹のねずみ</t>
  </si>
  <si>
    <t>突風が吹いて荷物がばらけてしまう</t>
  </si>
  <si>
    <t>人助け</t>
  </si>
  <si>
    <t>+</t>
  </si>
  <si>
    <t>ニャ-ゴ</t>
  </si>
  <si>
    <t>三匹のねずみ</t>
  </si>
  <si>
    <t>ネコと一緒に桃を取りに行く</t>
  </si>
  <si>
    <t>まど</t>
  </si>
  <si>
    <t>東京書籍</t>
  </si>
  <si>
    <t>狐の子</t>
  </si>
  <si>
    <t>赤いボールを見つける</t>
  </si>
  <si>
    <t>手紙をください</t>
  </si>
  <si>
    <t>カエルがポストから出て行く</t>
  </si>
  <si>
    <t>名前をみてちょうだい</t>
  </si>
  <si>
    <t>えっちゃん</t>
  </si>
  <si>
    <t>飛んでいった帽子を追いかける</t>
  </si>
  <si>
    <t>求める</t>
  </si>
  <si>
    <t>テウギのとんち話</t>
  </si>
  <si>
    <t>テウギ</t>
  </si>
  <si>
    <t>先生が居眠りをする</t>
  </si>
  <si>
    <t>サ-カスのライオン</t>
  </si>
  <si>
    <t>じんざ</t>
  </si>
  <si>
    <t>少年と話をする</t>
  </si>
  <si>
    <t>郷愁</t>
  </si>
  <si>
    <t>すいせんのラッパ</t>
  </si>
  <si>
    <t>すいせん</t>
  </si>
  <si>
    <t>ラッパで冬眠中の動植物を起こす</t>
  </si>
  <si>
    <t>ぼくはねこのバ-ニ-が大好きだった</t>
  </si>
  <si>
    <t>父と庭で話す</t>
  </si>
  <si>
    <t>世界一美しい僕の村</t>
  </si>
  <si>
    <t>ヤム</t>
  </si>
  <si>
    <t>村がなくなる</t>
  </si>
  <si>
    <t>とっときのとっかえっこ</t>
  </si>
  <si>
    <t>ネリ-</t>
  </si>
  <si>
    <t>バーソロミューが車椅子に乗るようになる</t>
  </si>
  <si>
    <t>達成</t>
  </si>
  <si>
    <t>あ・し・あ・と</t>
  </si>
  <si>
    <t>都会に行ってしまう</t>
  </si>
  <si>
    <t>ちかい</t>
  </si>
  <si>
    <t>ヤミ-ナ</t>
  </si>
  <si>
    <t>母を失った小象と出会う</t>
  </si>
  <si>
    <t>注文の多い料理店</t>
  </si>
  <si>
    <t>父さんの宿敵</t>
  </si>
  <si>
    <t>わたし</t>
  </si>
  <si>
    <t>父さんの宿敵の話を聞く</t>
  </si>
  <si>
    <t>ヒロシマのうた</t>
  </si>
  <si>
    <t>わたし</t>
  </si>
  <si>
    <t>赤子を預けた夫婦に再会する</t>
  </si>
  <si>
    <t>あの坂をのぼれば</t>
  </si>
  <si>
    <t>少年</t>
  </si>
  <si>
    <t>海鳥の声が聞こえる</t>
  </si>
  <si>
    <t>平均
文長</t>
  </si>
  <si>
    <t>標準
偏差</t>
  </si>
  <si>
    <t>合計
文字数</t>
  </si>
  <si>
    <t>談話
表現</t>
  </si>
  <si>
    <t>談話表現
の割合</t>
  </si>
  <si>
    <t>思考
動詞</t>
  </si>
  <si>
    <t>非思考
動詞</t>
  </si>
  <si>
    <t>思考動詞
の割合</t>
  </si>
  <si>
    <t>状況
(初)</t>
  </si>
  <si>
    <t>心理
(初)</t>
  </si>
  <si>
    <t>状況
(終)</t>
  </si>
  <si>
    <t>心理
(終)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</si>
</sst>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3.5"/>
  <cols>
    <col min="1" max="1" width="4.50390625" style="0" bestFit="1" customWidth="1"/>
    <col min="2" max="2" width="9.875" style="0" bestFit="1" customWidth="1"/>
    <col min="3" max="3" width="7.00390625" style="0" bestFit="1" customWidth="1"/>
    <col min="4" max="4" width="4.50390625" style="0" bestFit="1" customWidth="1"/>
    <col min="6" max="6" width="9.875" style="0" bestFit="1" customWidth="1"/>
    <col min="7" max="7" width="4.50390625" style="0" bestFit="1" customWidth="1"/>
    <col min="8" max="8" width="4.25390625" style="0" bestFit="1" customWidth="1"/>
    <col min="9" max="9" width="4.50390625" style="0" bestFit="1" customWidth="1"/>
    <col min="10" max="10" width="6.625" style="0" bestFit="1" customWidth="1"/>
    <col min="11" max="11" width="4.50390625" style="0" bestFit="1" customWidth="1"/>
    <col min="12" max="12" width="4.25390625" style="0" bestFit="1" customWidth="1"/>
    <col min="13" max="13" width="4.50390625" style="0" bestFit="1" customWidth="1"/>
    <col min="14" max="14" width="7.50390625" style="0" bestFit="1" customWidth="1"/>
    <col min="15" max="15" width="6.375" style="0" bestFit="1" customWidth="1"/>
    <col min="16" max="17" width="5.25390625" style="0" bestFit="1" customWidth="1"/>
    <col min="18" max="18" width="8.50390625" style="0" bestFit="1" customWidth="1"/>
    <col min="19" max="19" width="6.00390625" style="0" bestFit="1" customWidth="1"/>
    <col min="20" max="20" width="4.50390625" style="0" bestFit="1" customWidth="1"/>
    <col min="21" max="21" width="7.50390625" style="0" bestFit="1" customWidth="1"/>
    <col min="22" max="22" width="4.50390625" style="0" bestFit="1" customWidth="1"/>
    <col min="23" max="23" width="6.00390625" style="0" bestFit="1" customWidth="1"/>
    <col min="24" max="24" width="7.50390625" style="0" bestFit="1" customWidth="1"/>
  </cols>
  <sheetData>
    <row r="1" spans="1:24" ht="22.5">
      <c r="A1" s="8" t="s">
        <v>0</v>
      </c>
      <c r="B1" s="9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492</v>
      </c>
      <c r="H1" s="8"/>
      <c r="I1" s="9" t="s">
        <v>493</v>
      </c>
      <c r="J1" s="8"/>
      <c r="K1" s="9" t="s">
        <v>494</v>
      </c>
      <c r="L1" s="8" t="s">
        <v>6</v>
      </c>
      <c r="M1" s="9" t="s">
        <v>495</v>
      </c>
      <c r="N1" s="8" t="s">
        <v>7</v>
      </c>
      <c r="O1" s="9" t="s">
        <v>8</v>
      </c>
      <c r="P1" s="9" t="s">
        <v>484</v>
      </c>
      <c r="Q1" s="9" t="s">
        <v>485</v>
      </c>
      <c r="R1" s="10" t="s">
        <v>9</v>
      </c>
      <c r="S1" s="9" t="s">
        <v>486</v>
      </c>
      <c r="T1" s="9" t="s">
        <v>487</v>
      </c>
      <c r="U1" s="11" t="s">
        <v>488</v>
      </c>
      <c r="V1" s="9" t="s">
        <v>489</v>
      </c>
      <c r="W1" s="9" t="s">
        <v>490</v>
      </c>
      <c r="X1" s="9" t="s">
        <v>491</v>
      </c>
    </row>
    <row r="2" spans="1:24" ht="21">
      <c r="A2" s="1">
        <v>1</v>
      </c>
      <c r="B2" s="2" t="s">
        <v>10</v>
      </c>
      <c r="C2" s="3" t="s">
        <v>11</v>
      </c>
      <c r="D2" s="3">
        <v>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18</v>
      </c>
      <c r="N2" s="2" t="s">
        <v>20</v>
      </c>
      <c r="O2" s="2" t="s">
        <v>21</v>
      </c>
      <c r="P2" s="3">
        <v>33</v>
      </c>
      <c r="Q2" s="3">
        <v>29.89</v>
      </c>
      <c r="R2" s="6">
        <f>AVERAGE(P2:P6)</f>
        <v>29.082</v>
      </c>
      <c r="S2" s="3">
        <v>633</v>
      </c>
      <c r="T2" s="2">
        <v>122</v>
      </c>
      <c r="U2" s="4">
        <f>+T2/S2</f>
        <v>0.19273301737756715</v>
      </c>
      <c r="V2" s="3">
        <v>0</v>
      </c>
      <c r="W2" s="3">
        <v>57</v>
      </c>
      <c r="X2" s="5">
        <f>+V2/$W2</f>
        <v>0</v>
      </c>
    </row>
    <row r="3" spans="1:24" ht="21">
      <c r="A3" s="1">
        <v>2</v>
      </c>
      <c r="B3" s="2" t="s">
        <v>22</v>
      </c>
      <c r="C3" s="3" t="s">
        <v>11</v>
      </c>
      <c r="D3" s="3">
        <v>1</v>
      </c>
      <c r="E3" s="2" t="s">
        <v>23</v>
      </c>
      <c r="F3" s="2" t="s">
        <v>24</v>
      </c>
      <c r="G3" s="3">
        <v>0</v>
      </c>
      <c r="H3" s="3" t="s">
        <v>25</v>
      </c>
      <c r="I3" s="3">
        <v>0</v>
      </c>
      <c r="J3" s="3" t="s">
        <v>25</v>
      </c>
      <c r="K3" s="3" t="s">
        <v>26</v>
      </c>
      <c r="L3" s="3" t="s">
        <v>19</v>
      </c>
      <c r="M3" s="3" t="s">
        <v>27</v>
      </c>
      <c r="N3" s="3" t="s">
        <v>28</v>
      </c>
      <c r="O3" s="2" t="s">
        <v>21</v>
      </c>
      <c r="P3" s="3">
        <v>17.6</v>
      </c>
      <c r="Q3" s="3">
        <v>6.72</v>
      </c>
      <c r="R3" s="7"/>
      <c r="S3" s="3">
        <v>405</v>
      </c>
      <c r="T3" s="2">
        <v>93</v>
      </c>
      <c r="U3" s="4">
        <f>+T3/S3</f>
        <v>0.22962962962962963</v>
      </c>
      <c r="V3" s="3">
        <v>0</v>
      </c>
      <c r="W3" s="3">
        <v>46</v>
      </c>
      <c r="X3" s="5">
        <f aca="true" t="shared" si="0" ref="X3:X66">+V3/$W3</f>
        <v>0</v>
      </c>
    </row>
    <row r="4" spans="1:24" ht="31.5">
      <c r="A4" s="1">
        <v>3</v>
      </c>
      <c r="B4" s="2" t="s">
        <v>29</v>
      </c>
      <c r="C4" s="3" t="s">
        <v>11</v>
      </c>
      <c r="D4" s="3">
        <v>1</v>
      </c>
      <c r="E4" s="2" t="s">
        <v>30</v>
      </c>
      <c r="F4" s="2" t="s">
        <v>31</v>
      </c>
      <c r="G4" s="3" t="s">
        <v>32</v>
      </c>
      <c r="H4" s="3" t="s">
        <v>33</v>
      </c>
      <c r="I4" s="3" t="s">
        <v>27</v>
      </c>
      <c r="J4" s="3" t="s">
        <v>34</v>
      </c>
      <c r="K4" s="3" t="s">
        <v>27</v>
      </c>
      <c r="L4" s="3" t="s">
        <v>19</v>
      </c>
      <c r="M4" s="3" t="s">
        <v>27</v>
      </c>
      <c r="N4" s="3" t="s">
        <v>34</v>
      </c>
      <c r="O4" s="2" t="s">
        <v>35</v>
      </c>
      <c r="P4" s="3">
        <v>26.83</v>
      </c>
      <c r="Q4" s="3">
        <v>10.96</v>
      </c>
      <c r="R4" s="7"/>
      <c r="S4" s="3">
        <v>1127</v>
      </c>
      <c r="T4" s="2">
        <v>388</v>
      </c>
      <c r="U4" s="4">
        <f aca="true" t="shared" si="1" ref="U4:U67">+T4/S4</f>
        <v>0.3442768411712511</v>
      </c>
      <c r="V4" s="3">
        <v>0</v>
      </c>
      <c r="W4" s="3">
        <v>108</v>
      </c>
      <c r="X4" s="5">
        <f t="shared" si="0"/>
        <v>0</v>
      </c>
    </row>
    <row r="5" spans="1:24" ht="21">
      <c r="A5" s="1">
        <v>4</v>
      </c>
      <c r="B5" s="2" t="s">
        <v>36</v>
      </c>
      <c r="C5" s="3" t="s">
        <v>11</v>
      </c>
      <c r="D5" s="3">
        <v>1</v>
      </c>
      <c r="E5" s="2" t="s">
        <v>37</v>
      </c>
      <c r="F5" s="2" t="s">
        <v>38</v>
      </c>
      <c r="G5" s="3" t="s">
        <v>39</v>
      </c>
      <c r="H5" s="3" t="s">
        <v>15</v>
      </c>
      <c r="I5" s="3" t="s">
        <v>16</v>
      </c>
      <c r="J5" s="3" t="s">
        <v>40</v>
      </c>
      <c r="K5" s="3">
        <v>0</v>
      </c>
      <c r="L5" s="3" t="s">
        <v>25</v>
      </c>
      <c r="M5" s="3" t="s">
        <v>26</v>
      </c>
      <c r="N5" s="3" t="s">
        <v>41</v>
      </c>
      <c r="O5" s="2" t="s">
        <v>42</v>
      </c>
      <c r="P5" s="3">
        <v>28.61</v>
      </c>
      <c r="Q5" s="3">
        <v>24.16</v>
      </c>
      <c r="R5" s="7"/>
      <c r="S5" s="3">
        <v>2289</v>
      </c>
      <c r="T5" s="2">
        <v>1551</v>
      </c>
      <c r="U5" s="4">
        <f t="shared" si="1"/>
        <v>0.6775884665792923</v>
      </c>
      <c r="V5" s="3">
        <v>6</v>
      </c>
      <c r="W5" s="3">
        <v>195</v>
      </c>
      <c r="X5" s="5">
        <f t="shared" si="0"/>
        <v>0.03076923076923077</v>
      </c>
    </row>
    <row r="6" spans="1:24" ht="21">
      <c r="A6" s="1">
        <v>5</v>
      </c>
      <c r="B6" s="2" t="s">
        <v>43</v>
      </c>
      <c r="C6" s="3" t="s">
        <v>11</v>
      </c>
      <c r="D6" s="3">
        <v>1</v>
      </c>
      <c r="E6" s="2" t="s">
        <v>44</v>
      </c>
      <c r="F6" s="2" t="s">
        <v>45</v>
      </c>
      <c r="G6" s="3" t="s">
        <v>46</v>
      </c>
      <c r="H6" s="3" t="s">
        <v>15</v>
      </c>
      <c r="I6" s="3" t="s">
        <v>27</v>
      </c>
      <c r="J6" s="3" t="s">
        <v>47</v>
      </c>
      <c r="K6" s="3" t="s">
        <v>27</v>
      </c>
      <c r="L6" s="3" t="s">
        <v>19</v>
      </c>
      <c r="M6" s="3" t="s">
        <v>16</v>
      </c>
      <c r="N6" s="3" t="s">
        <v>48</v>
      </c>
      <c r="O6" s="2" t="s">
        <v>49</v>
      </c>
      <c r="P6" s="3">
        <v>39.37</v>
      </c>
      <c r="Q6" s="3">
        <v>24.33</v>
      </c>
      <c r="R6" s="7"/>
      <c r="S6" s="3">
        <v>965</v>
      </c>
      <c r="T6" s="2">
        <v>232</v>
      </c>
      <c r="U6" s="4">
        <f t="shared" si="1"/>
        <v>0.24041450777202072</v>
      </c>
      <c r="V6" s="3">
        <v>0</v>
      </c>
      <c r="W6" s="3">
        <v>115</v>
      </c>
      <c r="X6" s="5">
        <f t="shared" si="0"/>
        <v>0</v>
      </c>
    </row>
    <row r="7" spans="1:24" ht="21">
      <c r="A7" s="1">
        <v>6</v>
      </c>
      <c r="B7" s="2" t="s">
        <v>50</v>
      </c>
      <c r="C7" s="3" t="s">
        <v>11</v>
      </c>
      <c r="D7" s="3">
        <v>2</v>
      </c>
      <c r="E7" s="2" t="s">
        <v>51</v>
      </c>
      <c r="F7" s="2" t="s">
        <v>52</v>
      </c>
      <c r="G7" s="3">
        <v>0</v>
      </c>
      <c r="H7" s="3" t="s">
        <v>25</v>
      </c>
      <c r="I7" s="3" t="s">
        <v>26</v>
      </c>
      <c r="J7" s="3" t="s">
        <v>53</v>
      </c>
      <c r="K7" s="3">
        <v>0</v>
      </c>
      <c r="L7" s="3" t="s">
        <v>25</v>
      </c>
      <c r="M7" s="3" t="s">
        <v>26</v>
      </c>
      <c r="N7" s="3" t="s">
        <v>53</v>
      </c>
      <c r="O7" s="2" t="s">
        <v>35</v>
      </c>
      <c r="P7" s="3">
        <v>22.87</v>
      </c>
      <c r="Q7" s="3">
        <v>9.32</v>
      </c>
      <c r="R7" s="6">
        <f>AVERAGE(P7:P11)</f>
        <v>27.764</v>
      </c>
      <c r="S7" s="3">
        <v>2150</v>
      </c>
      <c r="T7" s="2">
        <v>866</v>
      </c>
      <c r="U7" s="4">
        <f t="shared" si="1"/>
        <v>0.4027906976744186</v>
      </c>
      <c r="V7" s="3">
        <v>11</v>
      </c>
      <c r="W7" s="3">
        <v>169</v>
      </c>
      <c r="X7" s="5">
        <f t="shared" si="0"/>
        <v>0.0650887573964497</v>
      </c>
    </row>
    <row r="8" spans="1:24" ht="21">
      <c r="A8" s="1">
        <v>7</v>
      </c>
      <c r="B8" s="2" t="s">
        <v>54</v>
      </c>
      <c r="C8" s="3" t="s">
        <v>11</v>
      </c>
      <c r="D8" s="3">
        <v>2</v>
      </c>
      <c r="E8" s="2" t="s">
        <v>55</v>
      </c>
      <c r="F8" s="2" t="s">
        <v>56</v>
      </c>
      <c r="G8" s="2" t="s">
        <v>57</v>
      </c>
      <c r="H8" s="2" t="s">
        <v>15</v>
      </c>
      <c r="I8" s="2" t="s">
        <v>57</v>
      </c>
      <c r="J8" s="2" t="s">
        <v>58</v>
      </c>
      <c r="K8" s="2" t="s">
        <v>18</v>
      </c>
      <c r="L8" s="2" t="s">
        <v>19</v>
      </c>
      <c r="M8" s="2" t="s">
        <v>18</v>
      </c>
      <c r="N8" s="2" t="s">
        <v>59</v>
      </c>
      <c r="O8" s="2" t="s">
        <v>21</v>
      </c>
      <c r="P8" s="3">
        <v>23.45</v>
      </c>
      <c r="Q8" s="3">
        <v>14.97</v>
      </c>
      <c r="R8" s="7"/>
      <c r="S8" s="3">
        <v>1595</v>
      </c>
      <c r="T8" s="2">
        <v>827</v>
      </c>
      <c r="U8" s="4">
        <f t="shared" si="1"/>
        <v>0.5184952978056426</v>
      </c>
      <c r="V8" s="3">
        <v>5</v>
      </c>
      <c r="W8" s="3">
        <v>217</v>
      </c>
      <c r="X8" s="5">
        <f t="shared" si="0"/>
        <v>0.02304147465437788</v>
      </c>
    </row>
    <row r="9" spans="1:24" ht="21">
      <c r="A9" s="1">
        <v>8</v>
      </c>
      <c r="B9" s="2" t="s">
        <v>60</v>
      </c>
      <c r="C9" s="3" t="s">
        <v>11</v>
      </c>
      <c r="D9" s="3">
        <v>2</v>
      </c>
      <c r="E9" s="2" t="s">
        <v>61</v>
      </c>
      <c r="F9" s="2" t="s">
        <v>62</v>
      </c>
      <c r="G9" s="2" t="s">
        <v>57</v>
      </c>
      <c r="H9" s="2" t="s">
        <v>15</v>
      </c>
      <c r="I9" s="2" t="s">
        <v>18</v>
      </c>
      <c r="J9" s="2" t="s">
        <v>28</v>
      </c>
      <c r="K9" s="2" t="s">
        <v>18</v>
      </c>
      <c r="L9" s="2" t="s">
        <v>19</v>
      </c>
      <c r="M9" s="2" t="s">
        <v>18</v>
      </c>
      <c r="N9" s="2" t="s">
        <v>28</v>
      </c>
      <c r="O9" s="2" t="s">
        <v>21</v>
      </c>
      <c r="P9" s="3">
        <v>37.5</v>
      </c>
      <c r="Q9" s="3">
        <v>22.55</v>
      </c>
      <c r="R9" s="7"/>
      <c r="S9" s="3">
        <v>2063</v>
      </c>
      <c r="T9" s="2">
        <v>756</v>
      </c>
      <c r="U9" s="4">
        <f t="shared" si="1"/>
        <v>0.3664566165777993</v>
      </c>
      <c r="V9" s="3">
        <v>6</v>
      </c>
      <c r="W9" s="3">
        <v>184</v>
      </c>
      <c r="X9" s="5">
        <f t="shared" si="0"/>
        <v>0.03260869565217391</v>
      </c>
    </row>
    <row r="10" spans="1:24" ht="21">
      <c r="A10" s="1">
        <v>9</v>
      </c>
      <c r="B10" s="2" t="s">
        <v>63</v>
      </c>
      <c r="C10" s="3" t="s">
        <v>11</v>
      </c>
      <c r="D10" s="3">
        <v>2</v>
      </c>
      <c r="E10" s="2" t="s">
        <v>64</v>
      </c>
      <c r="F10" s="2" t="s">
        <v>65</v>
      </c>
      <c r="G10" s="3">
        <v>0</v>
      </c>
      <c r="H10" s="3" t="s">
        <v>25</v>
      </c>
      <c r="I10" s="3">
        <v>0</v>
      </c>
      <c r="J10" s="3" t="s">
        <v>25</v>
      </c>
      <c r="K10" s="3">
        <v>0</v>
      </c>
      <c r="L10" s="3" t="s">
        <v>25</v>
      </c>
      <c r="M10" s="3" t="s">
        <v>26</v>
      </c>
      <c r="N10" s="3" t="s">
        <v>34</v>
      </c>
      <c r="O10" s="2" t="s">
        <v>35</v>
      </c>
      <c r="P10" s="3">
        <v>23.62</v>
      </c>
      <c r="Q10" s="3">
        <v>11.79</v>
      </c>
      <c r="R10" s="7"/>
      <c r="S10" s="3">
        <v>1512</v>
      </c>
      <c r="T10" s="2">
        <v>500</v>
      </c>
      <c r="U10" s="4">
        <f t="shared" si="1"/>
        <v>0.3306878306878307</v>
      </c>
      <c r="V10" s="3">
        <v>8</v>
      </c>
      <c r="W10" s="3">
        <v>110</v>
      </c>
      <c r="X10" s="5">
        <f t="shared" si="0"/>
        <v>0.07272727272727272</v>
      </c>
    </row>
    <row r="11" spans="1:24" ht="21">
      <c r="A11" s="1">
        <v>10</v>
      </c>
      <c r="B11" s="2" t="s">
        <v>66</v>
      </c>
      <c r="C11" s="3" t="s">
        <v>11</v>
      </c>
      <c r="D11" s="3">
        <v>2</v>
      </c>
      <c r="E11" s="2" t="s">
        <v>67</v>
      </c>
      <c r="F11" s="2" t="s">
        <v>68</v>
      </c>
      <c r="G11" s="3" t="s">
        <v>46</v>
      </c>
      <c r="H11" s="3" t="s">
        <v>15</v>
      </c>
      <c r="I11" s="3" t="s">
        <v>16</v>
      </c>
      <c r="J11" s="3" t="s">
        <v>69</v>
      </c>
      <c r="K11" s="3" t="s">
        <v>27</v>
      </c>
      <c r="L11" s="3" t="s">
        <v>19</v>
      </c>
      <c r="M11" s="3" t="s">
        <v>27</v>
      </c>
      <c r="N11" s="3" t="s">
        <v>70</v>
      </c>
      <c r="O11" s="2" t="s">
        <v>21</v>
      </c>
      <c r="P11" s="3">
        <v>31.38</v>
      </c>
      <c r="Q11" s="3">
        <v>9.62</v>
      </c>
      <c r="R11" s="7"/>
      <c r="S11" s="3">
        <v>1538</v>
      </c>
      <c r="T11" s="2">
        <v>116</v>
      </c>
      <c r="U11" s="4">
        <f t="shared" si="1"/>
        <v>0.0754226267880364</v>
      </c>
      <c r="V11" s="3">
        <v>7</v>
      </c>
      <c r="W11" s="3">
        <v>161</v>
      </c>
      <c r="X11" s="5">
        <f t="shared" si="0"/>
        <v>0.043478260869565216</v>
      </c>
    </row>
    <row r="12" spans="1:24" ht="21">
      <c r="A12" s="1">
        <v>11</v>
      </c>
      <c r="B12" s="2" t="s">
        <v>71</v>
      </c>
      <c r="C12" s="3" t="s">
        <v>11</v>
      </c>
      <c r="D12" s="3">
        <v>3</v>
      </c>
      <c r="E12" s="2" t="s">
        <v>72</v>
      </c>
      <c r="F12" s="2" t="s">
        <v>73</v>
      </c>
      <c r="G12" s="3">
        <v>0</v>
      </c>
      <c r="H12" s="3" t="s">
        <v>25</v>
      </c>
      <c r="I12" s="3" t="s">
        <v>26</v>
      </c>
      <c r="J12" s="3" t="s">
        <v>59</v>
      </c>
      <c r="K12" s="3">
        <v>0</v>
      </c>
      <c r="L12" s="3" t="s">
        <v>25</v>
      </c>
      <c r="M12" s="3" t="s">
        <v>26</v>
      </c>
      <c r="N12" s="3" t="s">
        <v>74</v>
      </c>
      <c r="O12" s="2" t="s">
        <v>35</v>
      </c>
      <c r="P12" s="3">
        <v>21.25</v>
      </c>
      <c r="Q12" s="3">
        <v>12.3</v>
      </c>
      <c r="R12" s="6">
        <f>AVERAGE(P12:P16)</f>
        <v>28.330000000000002</v>
      </c>
      <c r="S12" s="3">
        <v>1765</v>
      </c>
      <c r="T12" s="2">
        <v>392</v>
      </c>
      <c r="U12" s="4">
        <f t="shared" si="1"/>
        <v>0.22209631728045326</v>
      </c>
      <c r="V12" s="3">
        <v>14</v>
      </c>
      <c r="W12" s="3">
        <v>139</v>
      </c>
      <c r="X12" s="5">
        <f t="shared" si="0"/>
        <v>0.10071942446043165</v>
      </c>
    </row>
    <row r="13" spans="1:24" ht="21">
      <c r="A13" s="1">
        <v>12</v>
      </c>
      <c r="B13" s="2" t="s">
        <v>75</v>
      </c>
      <c r="C13" s="3" t="s">
        <v>11</v>
      </c>
      <c r="D13" s="3">
        <v>3</v>
      </c>
      <c r="E13" s="2" t="s">
        <v>76</v>
      </c>
      <c r="F13" s="2" t="s">
        <v>77</v>
      </c>
      <c r="G13" s="3" t="s">
        <v>78</v>
      </c>
      <c r="H13" s="3" t="s">
        <v>15</v>
      </c>
      <c r="I13" s="3" t="s">
        <v>16</v>
      </c>
      <c r="J13" s="3" t="s">
        <v>40</v>
      </c>
      <c r="K13" s="3" t="s">
        <v>26</v>
      </c>
      <c r="L13" s="3" t="s">
        <v>19</v>
      </c>
      <c r="M13" s="3" t="s">
        <v>27</v>
      </c>
      <c r="N13" s="3" t="s">
        <v>47</v>
      </c>
      <c r="O13" s="2" t="s">
        <v>42</v>
      </c>
      <c r="P13" s="3">
        <v>27.9</v>
      </c>
      <c r="Q13" s="3">
        <v>12.87</v>
      </c>
      <c r="R13" s="6"/>
      <c r="S13" s="3">
        <v>1982</v>
      </c>
      <c r="T13" s="2">
        <v>459</v>
      </c>
      <c r="U13" s="4">
        <f t="shared" si="1"/>
        <v>0.23158425832492432</v>
      </c>
      <c r="V13" s="3">
        <v>22</v>
      </c>
      <c r="W13" s="3">
        <v>166</v>
      </c>
      <c r="X13" s="5">
        <f t="shared" si="0"/>
        <v>0.13253012048192772</v>
      </c>
    </row>
    <row r="14" spans="1:24" ht="21">
      <c r="A14" s="1">
        <v>13</v>
      </c>
      <c r="B14" s="2" t="s">
        <v>79</v>
      </c>
      <c r="C14" s="3" t="s">
        <v>11</v>
      </c>
      <c r="D14" s="3">
        <v>3</v>
      </c>
      <c r="E14" s="2" t="s">
        <v>80</v>
      </c>
      <c r="F14" s="2" t="s">
        <v>81</v>
      </c>
      <c r="G14" s="3">
        <v>0</v>
      </c>
      <c r="H14" s="3" t="s">
        <v>25</v>
      </c>
      <c r="I14" s="3">
        <v>0</v>
      </c>
      <c r="J14" s="3" t="s">
        <v>82</v>
      </c>
      <c r="K14" s="3" t="s">
        <v>27</v>
      </c>
      <c r="L14" s="3" t="s">
        <v>19</v>
      </c>
      <c r="M14" s="3" t="s">
        <v>27</v>
      </c>
      <c r="N14" s="3" t="s">
        <v>28</v>
      </c>
      <c r="O14" s="2" t="s">
        <v>21</v>
      </c>
      <c r="P14" s="3">
        <v>23.25</v>
      </c>
      <c r="Q14" s="3">
        <v>10</v>
      </c>
      <c r="R14" s="6"/>
      <c r="S14" s="3">
        <v>2256</v>
      </c>
      <c r="T14" s="2">
        <v>383</v>
      </c>
      <c r="U14" s="4">
        <f t="shared" si="1"/>
        <v>0.1697695035460993</v>
      </c>
      <c r="V14" s="3">
        <v>16</v>
      </c>
      <c r="W14" s="3">
        <v>195</v>
      </c>
      <c r="X14" s="5">
        <f t="shared" si="0"/>
        <v>0.08205128205128205</v>
      </c>
    </row>
    <row r="15" spans="1:24" ht="21">
      <c r="A15" s="1">
        <v>14</v>
      </c>
      <c r="B15" s="2" t="s">
        <v>83</v>
      </c>
      <c r="C15" s="3" t="s">
        <v>11</v>
      </c>
      <c r="D15" s="3">
        <v>3</v>
      </c>
      <c r="E15" s="2" t="s">
        <v>84</v>
      </c>
      <c r="F15" s="2" t="s">
        <v>85</v>
      </c>
      <c r="G15" s="3" t="s">
        <v>86</v>
      </c>
      <c r="H15" s="3" t="s">
        <v>15</v>
      </c>
      <c r="I15" s="3" t="s">
        <v>16</v>
      </c>
      <c r="J15" s="3" t="s">
        <v>87</v>
      </c>
      <c r="K15" s="3" t="s">
        <v>26</v>
      </c>
      <c r="L15" s="3" t="s">
        <v>19</v>
      </c>
      <c r="M15" s="3" t="s">
        <v>27</v>
      </c>
      <c r="N15" s="3" t="s">
        <v>28</v>
      </c>
      <c r="O15" s="2" t="s">
        <v>21</v>
      </c>
      <c r="P15" s="3">
        <v>43.01</v>
      </c>
      <c r="Q15" s="3">
        <v>21.27</v>
      </c>
      <c r="R15" s="6"/>
      <c r="S15" s="3">
        <v>3325</v>
      </c>
      <c r="T15" s="2">
        <v>990</v>
      </c>
      <c r="U15" s="4">
        <f t="shared" si="1"/>
        <v>0.29774436090225564</v>
      </c>
      <c r="V15" s="3">
        <v>38</v>
      </c>
      <c r="W15" s="3">
        <v>382</v>
      </c>
      <c r="X15" s="5">
        <f t="shared" si="0"/>
        <v>0.09947643979057591</v>
      </c>
    </row>
    <row r="16" spans="1:24" ht="13.5">
      <c r="A16" s="1">
        <v>15</v>
      </c>
      <c r="B16" s="2" t="s">
        <v>88</v>
      </c>
      <c r="C16" s="3" t="s">
        <v>11</v>
      </c>
      <c r="D16" s="3">
        <v>3</v>
      </c>
      <c r="E16" s="2" t="s">
        <v>89</v>
      </c>
      <c r="F16" s="2" t="s">
        <v>90</v>
      </c>
      <c r="G16" s="3">
        <v>0</v>
      </c>
      <c r="H16" s="3" t="s">
        <v>25</v>
      </c>
      <c r="I16" s="3">
        <v>0</v>
      </c>
      <c r="J16" s="3" t="s">
        <v>25</v>
      </c>
      <c r="K16" s="3">
        <v>0</v>
      </c>
      <c r="L16" s="3" t="s">
        <v>25</v>
      </c>
      <c r="M16" s="3" t="s">
        <v>26</v>
      </c>
      <c r="N16" s="3" t="s">
        <v>28</v>
      </c>
      <c r="O16" s="2" t="s">
        <v>91</v>
      </c>
      <c r="P16" s="3">
        <v>26.24</v>
      </c>
      <c r="Q16" s="3">
        <v>12.47</v>
      </c>
      <c r="R16" s="6"/>
      <c r="S16" s="3">
        <v>1417</v>
      </c>
      <c r="T16" s="2">
        <v>515</v>
      </c>
      <c r="U16" s="4">
        <f t="shared" si="1"/>
        <v>0.3634438955539873</v>
      </c>
      <c r="V16" s="3">
        <v>18</v>
      </c>
      <c r="W16" s="3">
        <v>121</v>
      </c>
      <c r="X16" s="5">
        <f t="shared" si="0"/>
        <v>0.1487603305785124</v>
      </c>
    </row>
    <row r="17" spans="1:24" ht="21">
      <c r="A17" s="1">
        <v>16</v>
      </c>
      <c r="B17" s="2" t="s">
        <v>92</v>
      </c>
      <c r="C17" s="3" t="s">
        <v>11</v>
      </c>
      <c r="D17" s="3">
        <v>4</v>
      </c>
      <c r="E17" s="2" t="s">
        <v>93</v>
      </c>
      <c r="F17" s="2" t="s">
        <v>94</v>
      </c>
      <c r="G17" s="2">
        <v>0</v>
      </c>
      <c r="H17" s="2" t="s">
        <v>25</v>
      </c>
      <c r="I17" s="2">
        <v>0</v>
      </c>
      <c r="J17" s="2" t="s">
        <v>25</v>
      </c>
      <c r="K17" s="2" t="s">
        <v>57</v>
      </c>
      <c r="L17" s="2" t="s">
        <v>15</v>
      </c>
      <c r="M17" s="2" t="s">
        <v>95</v>
      </c>
      <c r="N17" s="2" t="s">
        <v>96</v>
      </c>
      <c r="O17" s="2" t="s">
        <v>21</v>
      </c>
      <c r="P17" s="3">
        <v>32.72</v>
      </c>
      <c r="Q17" s="3">
        <v>21</v>
      </c>
      <c r="R17" s="6">
        <f>AVERAGE(P17:P20)</f>
        <v>33.78</v>
      </c>
      <c r="S17" s="3">
        <v>4812</v>
      </c>
      <c r="T17" s="2">
        <v>1066</v>
      </c>
      <c r="U17" s="4">
        <f t="shared" si="1"/>
        <v>0.22152950955943473</v>
      </c>
      <c r="V17" s="3">
        <v>31</v>
      </c>
      <c r="W17" s="3">
        <v>431</v>
      </c>
      <c r="X17" s="5">
        <f t="shared" si="0"/>
        <v>0.07192575406032482</v>
      </c>
    </row>
    <row r="18" spans="1:24" ht="21">
      <c r="A18" s="1">
        <v>17</v>
      </c>
      <c r="B18" s="2" t="s">
        <v>97</v>
      </c>
      <c r="C18" s="3" t="s">
        <v>11</v>
      </c>
      <c r="D18" s="3">
        <v>4</v>
      </c>
      <c r="E18" s="2" t="s">
        <v>98</v>
      </c>
      <c r="F18" s="2" t="s">
        <v>99</v>
      </c>
      <c r="G18" s="3">
        <v>0</v>
      </c>
      <c r="H18" s="3" t="s">
        <v>25</v>
      </c>
      <c r="I18" s="3">
        <v>0</v>
      </c>
      <c r="J18" s="3" t="s">
        <v>25</v>
      </c>
      <c r="K18" s="3" t="s">
        <v>26</v>
      </c>
      <c r="L18" s="3" t="s">
        <v>19</v>
      </c>
      <c r="M18" s="3" t="s">
        <v>27</v>
      </c>
      <c r="N18" s="3" t="s">
        <v>28</v>
      </c>
      <c r="O18" s="2" t="s">
        <v>21</v>
      </c>
      <c r="P18" s="3">
        <v>38.64</v>
      </c>
      <c r="Q18" s="3">
        <v>21.77</v>
      </c>
      <c r="R18" s="6"/>
      <c r="S18" s="3">
        <v>2473</v>
      </c>
      <c r="T18" s="2">
        <v>1143</v>
      </c>
      <c r="U18" s="4">
        <f t="shared" si="1"/>
        <v>0.46219167003639305</v>
      </c>
      <c r="V18" s="3">
        <v>33</v>
      </c>
      <c r="W18" s="3">
        <v>208</v>
      </c>
      <c r="X18" s="5">
        <f t="shared" si="0"/>
        <v>0.15865384615384615</v>
      </c>
    </row>
    <row r="19" spans="1:24" ht="21">
      <c r="A19" s="1">
        <v>18</v>
      </c>
      <c r="B19" s="2" t="s">
        <v>100</v>
      </c>
      <c r="C19" s="3" t="s">
        <v>11</v>
      </c>
      <c r="D19" s="3">
        <v>4</v>
      </c>
      <c r="E19" s="2" t="s">
        <v>101</v>
      </c>
      <c r="F19" s="2" t="s">
        <v>102</v>
      </c>
      <c r="G19" s="3" t="s">
        <v>16</v>
      </c>
      <c r="H19" s="3" t="s">
        <v>15</v>
      </c>
      <c r="I19" s="3" t="s">
        <v>16</v>
      </c>
      <c r="J19" s="3" t="s">
        <v>87</v>
      </c>
      <c r="K19" s="3" t="s">
        <v>26</v>
      </c>
      <c r="L19" s="3" t="s">
        <v>19</v>
      </c>
      <c r="M19" s="3" t="s">
        <v>27</v>
      </c>
      <c r="N19" s="3" t="s">
        <v>70</v>
      </c>
      <c r="O19" s="2" t="s">
        <v>21</v>
      </c>
      <c r="P19" s="3">
        <v>23.94</v>
      </c>
      <c r="Q19" s="3">
        <v>11.58</v>
      </c>
      <c r="R19" s="6"/>
      <c r="S19" s="3">
        <v>2610</v>
      </c>
      <c r="T19" s="2">
        <v>501</v>
      </c>
      <c r="U19" s="4">
        <f t="shared" si="1"/>
        <v>0.19195402298850575</v>
      </c>
      <c r="V19" s="3">
        <v>14</v>
      </c>
      <c r="W19" s="3">
        <v>246</v>
      </c>
      <c r="X19" s="5">
        <f t="shared" si="0"/>
        <v>0.056910569105691054</v>
      </c>
    </row>
    <row r="20" spans="1:24" ht="21">
      <c r="A20" s="1">
        <v>19</v>
      </c>
      <c r="B20" s="2" t="s">
        <v>103</v>
      </c>
      <c r="C20" s="2" t="s">
        <v>104</v>
      </c>
      <c r="D20" s="2">
        <v>4</v>
      </c>
      <c r="E20" s="2" t="s">
        <v>105</v>
      </c>
      <c r="F20" s="2" t="s">
        <v>106</v>
      </c>
      <c r="G20" s="2" t="s">
        <v>57</v>
      </c>
      <c r="H20" s="2" t="s">
        <v>15</v>
      </c>
      <c r="I20" s="2">
        <v>0</v>
      </c>
      <c r="J20" s="2" t="s">
        <v>25</v>
      </c>
      <c r="K20" s="2">
        <v>0</v>
      </c>
      <c r="L20" s="2" t="s">
        <v>15</v>
      </c>
      <c r="M20" s="2" t="s">
        <v>18</v>
      </c>
      <c r="N20" s="2" t="s">
        <v>28</v>
      </c>
      <c r="O20" s="2" t="s">
        <v>107</v>
      </c>
      <c r="P20" s="3">
        <v>39.82</v>
      </c>
      <c r="Q20" s="3">
        <v>24.03</v>
      </c>
      <c r="R20" s="6"/>
      <c r="S20" s="3">
        <v>2071</v>
      </c>
      <c r="T20" s="2">
        <v>444</v>
      </c>
      <c r="U20" s="4">
        <f t="shared" si="1"/>
        <v>0.21438918396909706</v>
      </c>
      <c r="V20" s="3">
        <v>28</v>
      </c>
      <c r="W20" s="3">
        <v>147</v>
      </c>
      <c r="X20" s="5">
        <f t="shared" si="0"/>
        <v>0.19047619047619047</v>
      </c>
    </row>
    <row r="21" spans="1:24" ht="21">
      <c r="A21" s="1">
        <v>20</v>
      </c>
      <c r="B21" s="2" t="s">
        <v>108</v>
      </c>
      <c r="C21" s="3" t="s">
        <v>11</v>
      </c>
      <c r="D21" s="3">
        <v>5</v>
      </c>
      <c r="E21" s="2" t="s">
        <v>109</v>
      </c>
      <c r="F21" s="2" t="s">
        <v>110</v>
      </c>
      <c r="G21" s="3" t="s">
        <v>111</v>
      </c>
      <c r="H21" s="3" t="s">
        <v>15</v>
      </c>
      <c r="I21" s="3" t="s">
        <v>16</v>
      </c>
      <c r="J21" s="3" t="s">
        <v>112</v>
      </c>
      <c r="K21" s="3" t="s">
        <v>26</v>
      </c>
      <c r="L21" s="3" t="s">
        <v>19</v>
      </c>
      <c r="M21" s="3" t="s">
        <v>27</v>
      </c>
      <c r="N21" s="3" t="s">
        <v>113</v>
      </c>
      <c r="O21" s="2" t="s">
        <v>114</v>
      </c>
      <c r="P21" s="3">
        <v>41.79</v>
      </c>
      <c r="Q21" s="3">
        <v>25.67</v>
      </c>
      <c r="R21" s="6">
        <f>AVERAGE(P21:P23)</f>
        <v>38.223333333333336</v>
      </c>
      <c r="S21" s="3">
        <v>3803</v>
      </c>
      <c r="T21" s="2">
        <v>891</v>
      </c>
      <c r="U21" s="4">
        <f t="shared" si="1"/>
        <v>0.23428871943202734</v>
      </c>
      <c r="V21" s="3">
        <v>47</v>
      </c>
      <c r="W21" s="3">
        <v>302</v>
      </c>
      <c r="X21" s="5">
        <f t="shared" si="0"/>
        <v>0.15562913907284767</v>
      </c>
    </row>
    <row r="22" spans="1:24" ht="21">
      <c r="A22" s="1">
        <v>21</v>
      </c>
      <c r="B22" s="2" t="s">
        <v>115</v>
      </c>
      <c r="C22" s="3" t="s">
        <v>11</v>
      </c>
      <c r="D22" s="3">
        <v>5</v>
      </c>
      <c r="E22" s="2" t="s">
        <v>116</v>
      </c>
      <c r="F22" s="2" t="s">
        <v>117</v>
      </c>
      <c r="G22" s="2" t="s">
        <v>57</v>
      </c>
      <c r="H22" s="2" t="s">
        <v>15</v>
      </c>
      <c r="I22" s="2" t="s">
        <v>57</v>
      </c>
      <c r="J22" s="2" t="s">
        <v>40</v>
      </c>
      <c r="K22" s="2" t="s">
        <v>57</v>
      </c>
      <c r="L22" s="2" t="s">
        <v>15</v>
      </c>
      <c r="M22" s="2" t="s">
        <v>18</v>
      </c>
      <c r="N22" s="2" t="s">
        <v>118</v>
      </c>
      <c r="O22" s="2" t="s">
        <v>35</v>
      </c>
      <c r="P22" s="3">
        <v>36.82</v>
      </c>
      <c r="Q22" s="3">
        <v>20.25</v>
      </c>
      <c r="R22" s="6"/>
      <c r="S22" s="3">
        <v>5046</v>
      </c>
      <c r="T22" s="2">
        <v>318</v>
      </c>
      <c r="U22" s="4">
        <f t="shared" si="1"/>
        <v>0.06302021403091558</v>
      </c>
      <c r="V22" s="3">
        <v>42</v>
      </c>
      <c r="W22" s="3">
        <v>404</v>
      </c>
      <c r="X22" s="5">
        <f t="shared" si="0"/>
        <v>0.10396039603960396</v>
      </c>
    </row>
    <row r="23" spans="1:24" ht="21">
      <c r="A23" s="1">
        <v>22</v>
      </c>
      <c r="B23" s="2" t="s">
        <v>119</v>
      </c>
      <c r="C23" s="3" t="s">
        <v>11</v>
      </c>
      <c r="D23" s="3">
        <v>5</v>
      </c>
      <c r="E23" s="2" t="s">
        <v>120</v>
      </c>
      <c r="F23" s="2" t="s">
        <v>121</v>
      </c>
      <c r="G23" s="2" t="s">
        <v>57</v>
      </c>
      <c r="H23" s="2" t="s">
        <v>15</v>
      </c>
      <c r="I23" s="2" t="s">
        <v>57</v>
      </c>
      <c r="J23" s="2" t="s">
        <v>40</v>
      </c>
      <c r="K23" s="2">
        <v>0</v>
      </c>
      <c r="L23" s="2" t="s">
        <v>25</v>
      </c>
      <c r="M23" s="2">
        <v>0</v>
      </c>
      <c r="N23" s="2" t="s">
        <v>25</v>
      </c>
      <c r="O23" s="2" t="s">
        <v>49</v>
      </c>
      <c r="P23" s="3">
        <v>36.06</v>
      </c>
      <c r="Q23" s="3">
        <v>21.37</v>
      </c>
      <c r="R23" s="6"/>
      <c r="S23" s="3">
        <v>5446</v>
      </c>
      <c r="T23" s="2">
        <v>2234</v>
      </c>
      <c r="U23" s="4">
        <f t="shared" si="1"/>
        <v>0.4102093279471172</v>
      </c>
      <c r="V23" s="3">
        <v>41</v>
      </c>
      <c r="W23" s="3">
        <v>446</v>
      </c>
      <c r="X23" s="5">
        <f t="shared" si="0"/>
        <v>0.09192825112107623</v>
      </c>
    </row>
    <row r="24" spans="1:24" ht="31.5">
      <c r="A24" s="1">
        <v>23</v>
      </c>
      <c r="B24" s="2" t="s">
        <v>122</v>
      </c>
      <c r="C24" s="3" t="s">
        <v>11</v>
      </c>
      <c r="D24" s="3">
        <v>6</v>
      </c>
      <c r="E24" s="2" t="s">
        <v>123</v>
      </c>
      <c r="F24" s="2" t="s">
        <v>124</v>
      </c>
      <c r="G24" s="3" t="s">
        <v>16</v>
      </c>
      <c r="H24" s="3" t="s">
        <v>15</v>
      </c>
      <c r="I24" s="3" t="s">
        <v>16</v>
      </c>
      <c r="J24" s="3" t="s">
        <v>112</v>
      </c>
      <c r="K24" s="3" t="s">
        <v>26</v>
      </c>
      <c r="L24" s="3" t="s">
        <v>19</v>
      </c>
      <c r="M24" s="3" t="s">
        <v>27</v>
      </c>
      <c r="N24" s="3" t="s">
        <v>125</v>
      </c>
      <c r="O24" s="2" t="s">
        <v>21</v>
      </c>
      <c r="P24" s="3">
        <v>35.35</v>
      </c>
      <c r="Q24" s="3">
        <v>20.35</v>
      </c>
      <c r="R24" s="6">
        <f>AVERAGE(P24:P25)</f>
        <v>32.010000000000005</v>
      </c>
      <c r="S24" s="3">
        <v>2758</v>
      </c>
      <c r="T24" s="2">
        <v>1041</v>
      </c>
      <c r="U24" s="4">
        <f t="shared" si="1"/>
        <v>0.37744742567077594</v>
      </c>
      <c r="V24" s="3">
        <v>32</v>
      </c>
      <c r="W24" s="3">
        <v>219</v>
      </c>
      <c r="X24" s="5">
        <f t="shared" si="0"/>
        <v>0.1461187214611872</v>
      </c>
    </row>
    <row r="25" spans="1:24" ht="21">
      <c r="A25" s="1">
        <v>24</v>
      </c>
      <c r="B25" s="2" t="s">
        <v>126</v>
      </c>
      <c r="C25" s="3" t="s">
        <v>11</v>
      </c>
      <c r="D25" s="3">
        <v>6</v>
      </c>
      <c r="E25" s="2" t="s">
        <v>127</v>
      </c>
      <c r="F25" s="2" t="s">
        <v>128</v>
      </c>
      <c r="G25" s="2">
        <v>0</v>
      </c>
      <c r="H25" s="2" t="s">
        <v>25</v>
      </c>
      <c r="I25" s="2" t="s">
        <v>18</v>
      </c>
      <c r="J25" s="2" t="s">
        <v>28</v>
      </c>
      <c r="K25" s="2" t="s">
        <v>57</v>
      </c>
      <c r="L25" s="2" t="s">
        <v>15</v>
      </c>
      <c r="M25" s="2" t="s">
        <v>57</v>
      </c>
      <c r="N25" s="2" t="s">
        <v>129</v>
      </c>
      <c r="O25" s="2" t="s">
        <v>107</v>
      </c>
      <c r="P25" s="3">
        <v>28.67</v>
      </c>
      <c r="Q25" s="3">
        <v>15.42</v>
      </c>
      <c r="R25" s="6"/>
      <c r="S25" s="3">
        <v>4215</v>
      </c>
      <c r="T25" s="2">
        <v>26</v>
      </c>
      <c r="U25" s="4">
        <f t="shared" si="1"/>
        <v>0.006168446026097271</v>
      </c>
      <c r="V25" s="3">
        <v>30</v>
      </c>
      <c r="W25" s="3">
        <v>370</v>
      </c>
      <c r="X25" s="5">
        <f t="shared" si="0"/>
        <v>0.08108108108108109</v>
      </c>
    </row>
    <row r="26" spans="1:24" ht="21">
      <c r="A26" s="1">
        <v>25</v>
      </c>
      <c r="B26" s="2" t="s">
        <v>130</v>
      </c>
      <c r="C26" s="3" t="s">
        <v>131</v>
      </c>
      <c r="D26" s="3">
        <v>1</v>
      </c>
      <c r="E26" s="2" t="s">
        <v>132</v>
      </c>
      <c r="F26" s="2" t="s">
        <v>133</v>
      </c>
      <c r="G26" s="3">
        <v>0</v>
      </c>
      <c r="H26" s="3" t="s">
        <v>25</v>
      </c>
      <c r="I26" s="3" t="s">
        <v>26</v>
      </c>
      <c r="J26" s="3" t="s">
        <v>28</v>
      </c>
      <c r="K26" s="3" t="s">
        <v>26</v>
      </c>
      <c r="L26" s="3" t="s">
        <v>19</v>
      </c>
      <c r="M26" s="3" t="s">
        <v>27</v>
      </c>
      <c r="N26" s="3" t="s">
        <v>28</v>
      </c>
      <c r="O26" s="2" t="s">
        <v>21</v>
      </c>
      <c r="P26" s="3">
        <v>18.7</v>
      </c>
      <c r="Q26" s="3">
        <v>6.76</v>
      </c>
      <c r="R26" s="6">
        <f>AVERAGE(P26:P30)</f>
        <v>24.462</v>
      </c>
      <c r="S26" s="3">
        <v>187</v>
      </c>
      <c r="T26" s="2">
        <v>46</v>
      </c>
      <c r="U26" s="4">
        <f t="shared" si="1"/>
        <v>0.24598930481283424</v>
      </c>
      <c r="V26" s="3">
        <v>0</v>
      </c>
      <c r="W26" s="3">
        <v>17</v>
      </c>
      <c r="X26" s="5">
        <f t="shared" si="0"/>
        <v>0</v>
      </c>
    </row>
    <row r="27" spans="1:24" ht="13.5">
      <c r="A27" s="1">
        <v>1</v>
      </c>
      <c r="B27" s="2" t="s">
        <v>134</v>
      </c>
      <c r="C27" s="3" t="s">
        <v>131</v>
      </c>
      <c r="D27" s="3">
        <v>1</v>
      </c>
      <c r="E27" s="2" t="s">
        <v>61</v>
      </c>
      <c r="F27" s="2" t="s">
        <v>135</v>
      </c>
      <c r="G27" s="2" t="s">
        <v>16</v>
      </c>
      <c r="H27" s="2" t="s">
        <v>15</v>
      </c>
      <c r="I27" s="2" t="s">
        <v>16</v>
      </c>
      <c r="J27" s="2" t="s">
        <v>17</v>
      </c>
      <c r="K27" s="2" t="s">
        <v>18</v>
      </c>
      <c r="L27" s="2" t="s">
        <v>19</v>
      </c>
      <c r="M27" s="2" t="s">
        <v>18</v>
      </c>
      <c r="N27" s="2" t="s">
        <v>20</v>
      </c>
      <c r="O27" s="2" t="s">
        <v>21</v>
      </c>
      <c r="P27" s="3">
        <v>33</v>
      </c>
      <c r="Q27" s="3">
        <v>29.89</v>
      </c>
      <c r="R27" s="6"/>
      <c r="S27" s="3">
        <v>633</v>
      </c>
      <c r="T27" s="2">
        <v>122</v>
      </c>
      <c r="U27" s="4">
        <f t="shared" si="1"/>
        <v>0.19273301737756715</v>
      </c>
      <c r="V27" s="3">
        <v>0</v>
      </c>
      <c r="W27" s="3">
        <v>57</v>
      </c>
      <c r="X27" s="5">
        <f t="shared" si="0"/>
        <v>0</v>
      </c>
    </row>
    <row r="28" spans="1:24" ht="21">
      <c r="A28" s="1">
        <v>26</v>
      </c>
      <c r="B28" s="2" t="s">
        <v>136</v>
      </c>
      <c r="C28" s="3" t="s">
        <v>131</v>
      </c>
      <c r="D28" s="3">
        <v>1</v>
      </c>
      <c r="E28" s="2" t="s">
        <v>137</v>
      </c>
      <c r="F28" s="2" t="s">
        <v>138</v>
      </c>
      <c r="G28" s="3" t="s">
        <v>139</v>
      </c>
      <c r="H28" s="3" t="s">
        <v>15</v>
      </c>
      <c r="I28" s="3" t="s">
        <v>16</v>
      </c>
      <c r="J28" s="3" t="s">
        <v>140</v>
      </c>
      <c r="K28" s="3" t="s">
        <v>27</v>
      </c>
      <c r="L28" s="3" t="s">
        <v>19</v>
      </c>
      <c r="M28" s="3" t="s">
        <v>27</v>
      </c>
      <c r="N28" s="3" t="s">
        <v>141</v>
      </c>
      <c r="O28" s="2" t="s">
        <v>21</v>
      </c>
      <c r="P28" s="3">
        <v>26.75</v>
      </c>
      <c r="Q28" s="3">
        <v>12.43</v>
      </c>
      <c r="R28" s="6"/>
      <c r="S28" s="3">
        <v>321</v>
      </c>
      <c r="T28" s="2">
        <v>79</v>
      </c>
      <c r="U28" s="4">
        <f t="shared" si="1"/>
        <v>0.24610591900311526</v>
      </c>
      <c r="V28" s="3">
        <v>1</v>
      </c>
      <c r="W28" s="3">
        <v>41</v>
      </c>
      <c r="X28" s="5">
        <f t="shared" si="0"/>
        <v>0.024390243902439025</v>
      </c>
    </row>
    <row r="29" spans="1:24" ht="21">
      <c r="A29" s="1">
        <v>27</v>
      </c>
      <c r="B29" s="2" t="s">
        <v>142</v>
      </c>
      <c r="C29" s="3" t="s">
        <v>131</v>
      </c>
      <c r="D29" s="3">
        <v>1</v>
      </c>
      <c r="E29" s="2" t="s">
        <v>143</v>
      </c>
      <c r="F29" s="2" t="s">
        <v>144</v>
      </c>
      <c r="G29" s="3">
        <v>0</v>
      </c>
      <c r="H29" s="3" t="s">
        <v>25</v>
      </c>
      <c r="I29" s="3">
        <v>0</v>
      </c>
      <c r="J29" s="3" t="s">
        <v>145</v>
      </c>
      <c r="K29" s="3" t="s">
        <v>27</v>
      </c>
      <c r="L29" s="3" t="s">
        <v>19</v>
      </c>
      <c r="M29" s="3" t="s">
        <v>27</v>
      </c>
      <c r="N29" s="3" t="s">
        <v>125</v>
      </c>
      <c r="O29" s="2" t="s">
        <v>21</v>
      </c>
      <c r="P29" s="3">
        <v>21.24</v>
      </c>
      <c r="Q29" s="3">
        <v>11.94</v>
      </c>
      <c r="R29" s="6"/>
      <c r="S29" s="3">
        <v>1147</v>
      </c>
      <c r="T29" s="2">
        <v>168</v>
      </c>
      <c r="U29" s="4">
        <f t="shared" si="1"/>
        <v>0.14646904969485613</v>
      </c>
      <c r="V29" s="3">
        <v>2</v>
      </c>
      <c r="W29" s="3">
        <v>73</v>
      </c>
      <c r="X29" s="5">
        <f t="shared" si="0"/>
        <v>0.0273972602739726</v>
      </c>
    </row>
    <row r="30" spans="1:24" ht="21">
      <c r="A30" s="1">
        <v>28</v>
      </c>
      <c r="B30" s="2" t="s">
        <v>146</v>
      </c>
      <c r="C30" s="3" t="s">
        <v>131</v>
      </c>
      <c r="D30" s="3">
        <v>1</v>
      </c>
      <c r="E30" s="2" t="s">
        <v>147</v>
      </c>
      <c r="F30" s="2" t="s">
        <v>148</v>
      </c>
      <c r="G30" s="3">
        <v>0</v>
      </c>
      <c r="H30" s="3" t="s">
        <v>25</v>
      </c>
      <c r="I30" s="3" t="s">
        <v>26</v>
      </c>
      <c r="J30" s="3" t="s">
        <v>149</v>
      </c>
      <c r="K30" s="3" t="s">
        <v>26</v>
      </c>
      <c r="L30" s="3" t="s">
        <v>19</v>
      </c>
      <c r="M30" s="3" t="s">
        <v>27</v>
      </c>
      <c r="N30" s="3" t="s">
        <v>28</v>
      </c>
      <c r="O30" s="2" t="s">
        <v>114</v>
      </c>
      <c r="P30" s="3">
        <v>22.62</v>
      </c>
      <c r="Q30" s="3">
        <v>14.38</v>
      </c>
      <c r="R30" s="6"/>
      <c r="S30" s="3">
        <v>2624</v>
      </c>
      <c r="T30" s="2">
        <v>750</v>
      </c>
      <c r="U30" s="4">
        <f t="shared" si="1"/>
        <v>0.2858231707317073</v>
      </c>
      <c r="V30" s="3">
        <v>12</v>
      </c>
      <c r="W30" s="3">
        <v>294</v>
      </c>
      <c r="X30" s="5">
        <f t="shared" si="0"/>
        <v>0.04081632653061224</v>
      </c>
    </row>
    <row r="31" spans="1:24" ht="21">
      <c r="A31" s="1">
        <v>8</v>
      </c>
      <c r="B31" s="2" t="s">
        <v>150</v>
      </c>
      <c r="C31" s="3" t="s">
        <v>131</v>
      </c>
      <c r="D31" s="3">
        <v>2</v>
      </c>
      <c r="E31" s="2" t="s">
        <v>61</v>
      </c>
      <c r="F31" s="2" t="s">
        <v>62</v>
      </c>
      <c r="G31" s="2" t="s">
        <v>57</v>
      </c>
      <c r="H31" s="2" t="s">
        <v>15</v>
      </c>
      <c r="I31" s="2" t="s">
        <v>18</v>
      </c>
      <c r="J31" s="2" t="s">
        <v>28</v>
      </c>
      <c r="K31" s="2" t="s">
        <v>18</v>
      </c>
      <c r="L31" s="2" t="s">
        <v>19</v>
      </c>
      <c r="M31" s="2" t="s">
        <v>18</v>
      </c>
      <c r="N31" s="2" t="s">
        <v>28</v>
      </c>
      <c r="O31" s="2" t="s">
        <v>21</v>
      </c>
      <c r="P31" s="3">
        <v>37.5</v>
      </c>
      <c r="Q31" s="3">
        <v>22.55</v>
      </c>
      <c r="R31" s="6">
        <f>AVERAGE(P31:P34)</f>
        <v>27.52</v>
      </c>
      <c r="S31" s="3">
        <v>2063</v>
      </c>
      <c r="T31" s="2">
        <v>756</v>
      </c>
      <c r="U31" s="4">
        <f t="shared" si="1"/>
        <v>0.3664566165777993</v>
      </c>
      <c r="V31" s="3">
        <v>6</v>
      </c>
      <c r="W31" s="3">
        <v>184</v>
      </c>
      <c r="X31" s="5">
        <f t="shared" si="0"/>
        <v>0.03260869565217391</v>
      </c>
    </row>
    <row r="32" spans="1:24" ht="31.5">
      <c r="A32" s="1">
        <v>29</v>
      </c>
      <c r="B32" s="2" t="s">
        <v>151</v>
      </c>
      <c r="C32" s="3" t="s">
        <v>131</v>
      </c>
      <c r="D32" s="3">
        <v>2</v>
      </c>
      <c r="E32" s="2" t="s">
        <v>152</v>
      </c>
      <c r="F32" s="2" t="s">
        <v>153</v>
      </c>
      <c r="G32" s="3" t="s">
        <v>16</v>
      </c>
      <c r="H32" s="3" t="s">
        <v>15</v>
      </c>
      <c r="I32" s="3" t="s">
        <v>16</v>
      </c>
      <c r="J32" s="3" t="s">
        <v>140</v>
      </c>
      <c r="K32" s="3" t="s">
        <v>27</v>
      </c>
      <c r="L32" s="3" t="s">
        <v>19</v>
      </c>
      <c r="M32" s="3" t="s">
        <v>27</v>
      </c>
      <c r="N32" s="3" t="s">
        <v>41</v>
      </c>
      <c r="O32" s="2" t="s">
        <v>42</v>
      </c>
      <c r="P32" s="3">
        <v>31.45</v>
      </c>
      <c r="Q32" s="3">
        <v>19.72</v>
      </c>
      <c r="R32" s="7"/>
      <c r="S32" s="3">
        <v>3365</v>
      </c>
      <c r="T32" s="2">
        <v>1506</v>
      </c>
      <c r="U32" s="4">
        <f t="shared" si="1"/>
        <v>0.4475482912332838</v>
      </c>
      <c r="V32" s="3">
        <v>26</v>
      </c>
      <c r="W32" s="3">
        <v>268</v>
      </c>
      <c r="X32" s="5">
        <f t="shared" si="0"/>
        <v>0.09701492537313433</v>
      </c>
    </row>
    <row r="33" spans="1:24" ht="21">
      <c r="A33" s="1">
        <v>30</v>
      </c>
      <c r="B33" s="2" t="s">
        <v>154</v>
      </c>
      <c r="C33" s="3" t="s">
        <v>131</v>
      </c>
      <c r="D33" s="3">
        <v>2</v>
      </c>
      <c r="E33" s="2" t="s">
        <v>155</v>
      </c>
      <c r="F33" s="2" t="s">
        <v>156</v>
      </c>
      <c r="G33" s="3" t="s">
        <v>46</v>
      </c>
      <c r="H33" s="3" t="s">
        <v>15</v>
      </c>
      <c r="I33" s="3" t="s">
        <v>16</v>
      </c>
      <c r="J33" s="3" t="s">
        <v>157</v>
      </c>
      <c r="K33" s="3" t="s">
        <v>27</v>
      </c>
      <c r="L33" s="3" t="s">
        <v>19</v>
      </c>
      <c r="M33" s="3" t="s">
        <v>27</v>
      </c>
      <c r="N33" s="3" t="s">
        <v>28</v>
      </c>
      <c r="O33" s="2" t="s">
        <v>114</v>
      </c>
      <c r="P33" s="3">
        <v>20.66</v>
      </c>
      <c r="Q33" s="3">
        <v>9.56</v>
      </c>
      <c r="R33" s="7"/>
      <c r="S33" s="3">
        <v>1157</v>
      </c>
      <c r="T33" s="2">
        <v>364</v>
      </c>
      <c r="U33" s="4">
        <f t="shared" si="1"/>
        <v>0.3146067415730337</v>
      </c>
      <c r="V33" s="3">
        <v>15</v>
      </c>
      <c r="W33" s="3">
        <v>72</v>
      </c>
      <c r="X33" s="5">
        <f t="shared" si="0"/>
        <v>0.20833333333333334</v>
      </c>
    </row>
    <row r="34" spans="1:24" ht="21">
      <c r="A34" s="1">
        <v>31</v>
      </c>
      <c r="B34" s="2" t="s">
        <v>158</v>
      </c>
      <c r="C34" s="3" t="s">
        <v>131</v>
      </c>
      <c r="D34" s="3">
        <v>2</v>
      </c>
      <c r="E34" s="2" t="s">
        <v>159</v>
      </c>
      <c r="F34" s="2" t="s">
        <v>160</v>
      </c>
      <c r="G34" s="3" t="s">
        <v>46</v>
      </c>
      <c r="H34" s="3" t="s">
        <v>15</v>
      </c>
      <c r="I34" s="3" t="s">
        <v>16</v>
      </c>
      <c r="J34" s="3" t="s">
        <v>40</v>
      </c>
      <c r="K34" s="3" t="s">
        <v>26</v>
      </c>
      <c r="L34" s="3" t="s">
        <v>19</v>
      </c>
      <c r="M34" s="3" t="s">
        <v>27</v>
      </c>
      <c r="N34" s="3" t="s">
        <v>41</v>
      </c>
      <c r="O34" s="2" t="s">
        <v>114</v>
      </c>
      <c r="P34" s="3">
        <v>20.47</v>
      </c>
      <c r="Q34" s="3">
        <v>13.6</v>
      </c>
      <c r="R34" s="7"/>
      <c r="S34" s="3">
        <v>1127</v>
      </c>
      <c r="T34" s="2">
        <v>255</v>
      </c>
      <c r="U34" s="4">
        <f t="shared" si="1"/>
        <v>0.22626441881100265</v>
      </c>
      <c r="V34" s="3">
        <v>13</v>
      </c>
      <c r="W34" s="3">
        <v>97</v>
      </c>
      <c r="X34" s="5">
        <f t="shared" si="0"/>
        <v>0.13402061855670103</v>
      </c>
    </row>
    <row r="35" spans="1:24" ht="21">
      <c r="A35" s="1">
        <v>12</v>
      </c>
      <c r="B35" s="2" t="s">
        <v>75</v>
      </c>
      <c r="C35" s="3" t="s">
        <v>131</v>
      </c>
      <c r="D35" s="3">
        <v>3</v>
      </c>
      <c r="E35" s="2" t="s">
        <v>161</v>
      </c>
      <c r="F35" s="2" t="s">
        <v>77</v>
      </c>
      <c r="G35" s="3" t="s">
        <v>78</v>
      </c>
      <c r="H35" s="3" t="s">
        <v>15</v>
      </c>
      <c r="I35" s="3" t="s">
        <v>16</v>
      </c>
      <c r="J35" s="3" t="s">
        <v>40</v>
      </c>
      <c r="K35" s="3" t="s">
        <v>26</v>
      </c>
      <c r="L35" s="3" t="s">
        <v>19</v>
      </c>
      <c r="M35" s="3" t="s">
        <v>27</v>
      </c>
      <c r="N35" s="3" t="s">
        <v>47</v>
      </c>
      <c r="O35" s="2" t="s">
        <v>114</v>
      </c>
      <c r="P35" s="3">
        <v>27.51</v>
      </c>
      <c r="Q35" s="3">
        <v>12.47</v>
      </c>
      <c r="R35" s="6">
        <f>AVERAGE(P35:P38)</f>
        <v>27.222500000000004</v>
      </c>
      <c r="S35" s="3">
        <v>1984</v>
      </c>
      <c r="T35" s="2">
        <v>461</v>
      </c>
      <c r="U35" s="4">
        <f t="shared" si="1"/>
        <v>0.23235887096774194</v>
      </c>
      <c r="V35" s="3">
        <v>22</v>
      </c>
      <c r="W35" s="3">
        <v>166</v>
      </c>
      <c r="X35" s="5">
        <f t="shared" si="0"/>
        <v>0.13253012048192772</v>
      </c>
    </row>
    <row r="36" spans="1:24" ht="21">
      <c r="A36" s="1">
        <v>32</v>
      </c>
      <c r="B36" s="2" t="s">
        <v>162</v>
      </c>
      <c r="C36" s="3" t="s">
        <v>131</v>
      </c>
      <c r="D36" s="3">
        <v>3</v>
      </c>
      <c r="E36" s="2" t="s">
        <v>163</v>
      </c>
      <c r="F36" s="2" t="s">
        <v>164</v>
      </c>
      <c r="G36" s="3" t="s">
        <v>139</v>
      </c>
      <c r="H36" s="3" t="s">
        <v>15</v>
      </c>
      <c r="I36" s="3" t="s">
        <v>16</v>
      </c>
      <c r="J36" s="3" t="s">
        <v>40</v>
      </c>
      <c r="K36" s="3" t="s">
        <v>26</v>
      </c>
      <c r="L36" s="3" t="s">
        <v>19</v>
      </c>
      <c r="M36" s="3" t="s">
        <v>27</v>
      </c>
      <c r="N36" s="3" t="s">
        <v>149</v>
      </c>
      <c r="O36" s="2" t="s">
        <v>114</v>
      </c>
      <c r="P36" s="3">
        <v>25.5</v>
      </c>
      <c r="Q36" s="3">
        <v>14.14</v>
      </c>
      <c r="R36" s="7"/>
      <c r="S36" s="3">
        <v>1862</v>
      </c>
      <c r="T36" s="2">
        <v>836</v>
      </c>
      <c r="U36" s="4">
        <f t="shared" si="1"/>
        <v>0.4489795918367347</v>
      </c>
      <c r="V36" s="3">
        <v>14</v>
      </c>
      <c r="W36" s="3">
        <v>139</v>
      </c>
      <c r="X36" s="5">
        <f t="shared" si="0"/>
        <v>0.10071942446043165</v>
      </c>
    </row>
    <row r="37" spans="1:24" ht="21">
      <c r="A37" s="1">
        <v>33</v>
      </c>
      <c r="B37" s="2" t="s">
        <v>165</v>
      </c>
      <c r="C37" s="3" t="s">
        <v>131</v>
      </c>
      <c r="D37" s="3">
        <v>3</v>
      </c>
      <c r="E37" s="2" t="s">
        <v>166</v>
      </c>
      <c r="F37" s="2" t="s">
        <v>167</v>
      </c>
      <c r="G37" s="3" t="s">
        <v>168</v>
      </c>
      <c r="H37" s="3" t="s">
        <v>15</v>
      </c>
      <c r="I37" s="3">
        <v>0</v>
      </c>
      <c r="J37" s="3" t="s">
        <v>169</v>
      </c>
      <c r="K37" s="3" t="s">
        <v>27</v>
      </c>
      <c r="L37" s="3" t="s">
        <v>19</v>
      </c>
      <c r="M37" s="3" t="s">
        <v>27</v>
      </c>
      <c r="N37" s="3" t="s">
        <v>28</v>
      </c>
      <c r="O37" s="2" t="s">
        <v>21</v>
      </c>
      <c r="P37" s="3">
        <v>31.85</v>
      </c>
      <c r="Q37" s="3">
        <v>19.51</v>
      </c>
      <c r="R37" s="7"/>
      <c r="S37" s="3">
        <v>4046</v>
      </c>
      <c r="T37" s="2">
        <v>1380</v>
      </c>
      <c r="U37" s="4">
        <f t="shared" si="1"/>
        <v>0.3410776075135937</v>
      </c>
      <c r="V37" s="3">
        <v>40</v>
      </c>
      <c r="W37" s="3">
        <v>329</v>
      </c>
      <c r="X37" s="5">
        <f t="shared" si="0"/>
        <v>0.12158054711246201</v>
      </c>
    </row>
    <row r="38" spans="1:24" ht="21">
      <c r="A38" s="1">
        <v>34</v>
      </c>
      <c r="B38" s="2" t="s">
        <v>170</v>
      </c>
      <c r="C38" s="3" t="s">
        <v>131</v>
      </c>
      <c r="D38" s="3">
        <v>3</v>
      </c>
      <c r="E38" s="2" t="s">
        <v>171</v>
      </c>
      <c r="F38" s="2" t="s">
        <v>172</v>
      </c>
      <c r="G38" s="3" t="s">
        <v>173</v>
      </c>
      <c r="H38" s="3" t="s">
        <v>15</v>
      </c>
      <c r="I38" s="3" t="s">
        <v>16</v>
      </c>
      <c r="J38" s="3" t="s">
        <v>174</v>
      </c>
      <c r="K38" s="3" t="s">
        <v>27</v>
      </c>
      <c r="L38" s="3" t="s">
        <v>19</v>
      </c>
      <c r="M38" s="3" t="s">
        <v>27</v>
      </c>
      <c r="N38" s="3" t="s">
        <v>175</v>
      </c>
      <c r="O38" s="2" t="s">
        <v>21</v>
      </c>
      <c r="P38" s="3">
        <v>24.03</v>
      </c>
      <c r="Q38" s="3">
        <v>17.02</v>
      </c>
      <c r="R38" s="7"/>
      <c r="S38" s="3">
        <v>3942</v>
      </c>
      <c r="T38" s="2">
        <v>1658</v>
      </c>
      <c r="U38" s="4">
        <f t="shared" si="1"/>
        <v>0.42059868087265345</v>
      </c>
      <c r="V38" s="3">
        <v>53</v>
      </c>
      <c r="W38" s="3">
        <v>281</v>
      </c>
      <c r="X38" s="5">
        <f t="shared" si="0"/>
        <v>0.18861209964412812</v>
      </c>
    </row>
    <row r="39" spans="1:24" ht="21">
      <c r="A39" s="1">
        <v>16</v>
      </c>
      <c r="B39" s="2" t="s">
        <v>176</v>
      </c>
      <c r="C39" s="3" t="s">
        <v>131</v>
      </c>
      <c r="D39" s="3">
        <v>4</v>
      </c>
      <c r="E39" s="2" t="s">
        <v>177</v>
      </c>
      <c r="F39" s="2" t="s">
        <v>94</v>
      </c>
      <c r="G39" s="2">
        <v>0</v>
      </c>
      <c r="H39" s="2" t="s">
        <v>25</v>
      </c>
      <c r="I39" s="2">
        <v>0</v>
      </c>
      <c r="J39" s="2" t="s">
        <v>25</v>
      </c>
      <c r="K39" s="2" t="s">
        <v>57</v>
      </c>
      <c r="L39" s="2" t="s">
        <v>15</v>
      </c>
      <c r="M39" s="2" t="s">
        <v>95</v>
      </c>
      <c r="N39" s="2" t="s">
        <v>96</v>
      </c>
      <c r="O39" s="2" t="s">
        <v>21</v>
      </c>
      <c r="P39" s="3">
        <v>32.72</v>
      </c>
      <c r="Q39" s="3">
        <v>21</v>
      </c>
      <c r="R39" s="6">
        <f>AVERAGE(P39:P42)</f>
        <v>30.405</v>
      </c>
      <c r="S39" s="3">
        <v>4812</v>
      </c>
      <c r="T39" s="2">
        <v>1066</v>
      </c>
      <c r="U39" s="4">
        <f t="shared" si="1"/>
        <v>0.22152950955943473</v>
      </c>
      <c r="V39" s="3">
        <v>31</v>
      </c>
      <c r="W39" s="3">
        <v>431</v>
      </c>
      <c r="X39" s="5">
        <f t="shared" si="0"/>
        <v>0.07192575406032482</v>
      </c>
    </row>
    <row r="40" spans="1:24" ht="21">
      <c r="A40" s="1">
        <v>35</v>
      </c>
      <c r="B40" s="2" t="s">
        <v>178</v>
      </c>
      <c r="C40" s="3" t="s">
        <v>131</v>
      </c>
      <c r="D40" s="3">
        <v>4</v>
      </c>
      <c r="E40" s="2" t="s">
        <v>163</v>
      </c>
      <c r="F40" s="2" t="s">
        <v>179</v>
      </c>
      <c r="G40" s="3">
        <v>0</v>
      </c>
      <c r="H40" s="3" t="s">
        <v>25</v>
      </c>
      <c r="I40" s="3">
        <v>0</v>
      </c>
      <c r="J40" s="3" t="s">
        <v>25</v>
      </c>
      <c r="K40" s="3">
        <v>0</v>
      </c>
      <c r="L40" s="3" t="s">
        <v>25</v>
      </c>
      <c r="M40" s="3" t="s">
        <v>26</v>
      </c>
      <c r="N40" s="3" t="s">
        <v>180</v>
      </c>
      <c r="O40" s="2" t="s">
        <v>114</v>
      </c>
      <c r="P40" s="3">
        <v>26.84</v>
      </c>
      <c r="Q40" s="3">
        <v>16.93</v>
      </c>
      <c r="R40" s="6"/>
      <c r="S40" s="3">
        <v>3850</v>
      </c>
      <c r="T40" s="2">
        <v>1108</v>
      </c>
      <c r="U40" s="4">
        <f t="shared" si="1"/>
        <v>0.28779220779220777</v>
      </c>
      <c r="V40" s="3">
        <v>54</v>
      </c>
      <c r="W40" s="3">
        <v>283</v>
      </c>
      <c r="X40" s="5">
        <f t="shared" si="0"/>
        <v>0.19081272084805653</v>
      </c>
    </row>
    <row r="41" spans="1:24" ht="21">
      <c r="A41" s="1">
        <v>36</v>
      </c>
      <c r="B41" s="2" t="s">
        <v>181</v>
      </c>
      <c r="C41" s="3" t="s">
        <v>131</v>
      </c>
      <c r="D41" s="3">
        <v>4</v>
      </c>
      <c r="E41" s="2" t="s">
        <v>182</v>
      </c>
      <c r="F41" s="2" t="s">
        <v>183</v>
      </c>
      <c r="G41" s="3" t="s">
        <v>184</v>
      </c>
      <c r="H41" s="3" t="s">
        <v>15</v>
      </c>
      <c r="I41" s="3" t="s">
        <v>16</v>
      </c>
      <c r="J41" s="3" t="s">
        <v>185</v>
      </c>
      <c r="K41" s="3" t="s">
        <v>27</v>
      </c>
      <c r="L41" s="3" t="s">
        <v>19</v>
      </c>
      <c r="M41" s="3" t="s">
        <v>27</v>
      </c>
      <c r="N41" s="3" t="s">
        <v>28</v>
      </c>
      <c r="O41" s="2" t="s">
        <v>21</v>
      </c>
      <c r="P41" s="3">
        <v>34.31</v>
      </c>
      <c r="Q41" s="3">
        <v>23.12</v>
      </c>
      <c r="R41" s="6"/>
      <c r="S41" s="3">
        <v>3130</v>
      </c>
      <c r="T41" s="2">
        <v>1109</v>
      </c>
      <c r="U41" s="4">
        <f t="shared" si="1"/>
        <v>0.3543130990415335</v>
      </c>
      <c r="V41" s="3">
        <v>33</v>
      </c>
      <c r="W41" s="3">
        <v>296</v>
      </c>
      <c r="X41" s="5">
        <f t="shared" si="0"/>
        <v>0.11148648648648649</v>
      </c>
    </row>
    <row r="42" spans="1:24" ht="21">
      <c r="A42" s="1">
        <v>37</v>
      </c>
      <c r="B42" s="2" t="s">
        <v>186</v>
      </c>
      <c r="C42" s="3" t="s">
        <v>131</v>
      </c>
      <c r="D42" s="3">
        <v>4</v>
      </c>
      <c r="E42" s="2" t="s">
        <v>187</v>
      </c>
      <c r="F42" s="2" t="s">
        <v>188</v>
      </c>
      <c r="G42" s="2">
        <v>0</v>
      </c>
      <c r="H42" s="2" t="s">
        <v>25</v>
      </c>
      <c r="I42" s="2" t="s">
        <v>18</v>
      </c>
      <c r="J42" s="2" t="s">
        <v>59</v>
      </c>
      <c r="K42" s="2">
        <v>0</v>
      </c>
      <c r="L42" s="2" t="s">
        <v>25</v>
      </c>
      <c r="M42" s="2">
        <v>0</v>
      </c>
      <c r="N42" s="2" t="s">
        <v>189</v>
      </c>
      <c r="O42" s="2" t="s">
        <v>91</v>
      </c>
      <c r="P42" s="3">
        <v>27.75</v>
      </c>
      <c r="Q42" s="3">
        <v>15.05</v>
      </c>
      <c r="R42" s="6"/>
      <c r="S42" s="3">
        <v>1887</v>
      </c>
      <c r="T42" s="2">
        <v>657</v>
      </c>
      <c r="U42" s="4">
        <f t="shared" si="1"/>
        <v>0.3481717011128776</v>
      </c>
      <c r="V42" s="3">
        <v>13</v>
      </c>
      <c r="W42" s="3">
        <v>141</v>
      </c>
      <c r="X42" s="5">
        <f t="shared" si="0"/>
        <v>0.09219858156028368</v>
      </c>
    </row>
    <row r="43" spans="1:24" ht="21">
      <c r="A43" s="1">
        <v>38</v>
      </c>
      <c r="B43" s="2" t="s">
        <v>190</v>
      </c>
      <c r="C43" s="3" t="s">
        <v>131</v>
      </c>
      <c r="D43" s="3">
        <v>5</v>
      </c>
      <c r="E43" s="2" t="s">
        <v>155</v>
      </c>
      <c r="F43" s="2" t="s">
        <v>191</v>
      </c>
      <c r="G43" s="3">
        <v>0</v>
      </c>
      <c r="H43" s="3" t="s">
        <v>25</v>
      </c>
      <c r="I43" s="3">
        <v>0</v>
      </c>
      <c r="J43" s="3" t="s">
        <v>25</v>
      </c>
      <c r="K43" s="3">
        <v>0</v>
      </c>
      <c r="L43" s="3" t="s">
        <v>25</v>
      </c>
      <c r="M43" s="3" t="s">
        <v>26</v>
      </c>
      <c r="N43" s="3" t="s">
        <v>192</v>
      </c>
      <c r="O43" s="2" t="s">
        <v>91</v>
      </c>
      <c r="P43" s="3">
        <v>34.99</v>
      </c>
      <c r="Q43" s="3">
        <v>91.69</v>
      </c>
      <c r="R43" s="6">
        <f>AVERAGE(P43:P45)</f>
        <v>37.03333333333334</v>
      </c>
      <c r="S43" s="3">
        <v>4239</v>
      </c>
      <c r="T43" s="2">
        <v>2555</v>
      </c>
      <c r="U43" s="4">
        <f t="shared" si="1"/>
        <v>0.6027364944562397</v>
      </c>
      <c r="V43" s="3">
        <v>65</v>
      </c>
      <c r="W43" s="3">
        <v>326</v>
      </c>
      <c r="X43" s="5">
        <f t="shared" si="0"/>
        <v>0.19938650306748465</v>
      </c>
    </row>
    <row r="44" spans="1:24" ht="21">
      <c r="A44" s="1">
        <v>22</v>
      </c>
      <c r="B44" s="2" t="s">
        <v>119</v>
      </c>
      <c r="C44" s="3" t="s">
        <v>131</v>
      </c>
      <c r="D44" s="3">
        <v>5</v>
      </c>
      <c r="E44" s="2" t="s">
        <v>120</v>
      </c>
      <c r="F44" s="2" t="s">
        <v>121</v>
      </c>
      <c r="G44" s="2" t="s">
        <v>57</v>
      </c>
      <c r="H44" s="2" t="s">
        <v>15</v>
      </c>
      <c r="I44" s="2" t="s">
        <v>57</v>
      </c>
      <c r="J44" s="2" t="s">
        <v>40</v>
      </c>
      <c r="K44" s="2">
        <v>0</v>
      </c>
      <c r="L44" s="2" t="s">
        <v>25</v>
      </c>
      <c r="M44" s="2">
        <v>0</v>
      </c>
      <c r="N44" s="2" t="s">
        <v>25</v>
      </c>
      <c r="O44" s="2" t="s">
        <v>49</v>
      </c>
      <c r="P44" s="3">
        <v>36.06</v>
      </c>
      <c r="Q44" s="3">
        <v>21.37</v>
      </c>
      <c r="R44" s="6"/>
      <c r="S44" s="3">
        <v>5447</v>
      </c>
      <c r="T44" s="2">
        <v>2234</v>
      </c>
      <c r="U44" s="4">
        <f t="shared" si="1"/>
        <v>0.41013401872590416</v>
      </c>
      <c r="V44" s="3">
        <v>41</v>
      </c>
      <c r="W44" s="3">
        <v>446</v>
      </c>
      <c r="X44" s="5">
        <f t="shared" si="0"/>
        <v>0.09192825112107623</v>
      </c>
    </row>
    <row r="45" spans="1:24" ht="13.5">
      <c r="A45" s="1">
        <v>39</v>
      </c>
      <c r="B45" s="2" t="s">
        <v>193</v>
      </c>
      <c r="C45" s="3" t="s">
        <v>131</v>
      </c>
      <c r="D45" s="3">
        <v>5</v>
      </c>
      <c r="E45" s="2" t="s">
        <v>155</v>
      </c>
      <c r="F45" s="2" t="s">
        <v>194</v>
      </c>
      <c r="G45" s="3">
        <v>0</v>
      </c>
      <c r="H45" s="3" t="s">
        <v>25</v>
      </c>
      <c r="I45" s="3">
        <v>0</v>
      </c>
      <c r="J45" s="3" t="s">
        <v>25</v>
      </c>
      <c r="K45" s="3">
        <v>0</v>
      </c>
      <c r="L45" s="3" t="s">
        <v>25</v>
      </c>
      <c r="M45" s="3" t="s">
        <v>26</v>
      </c>
      <c r="N45" s="3" t="s">
        <v>195</v>
      </c>
      <c r="O45" s="2" t="s">
        <v>107</v>
      </c>
      <c r="P45" s="3">
        <v>40.05</v>
      </c>
      <c r="Q45" s="3">
        <v>19.46</v>
      </c>
      <c r="R45" s="6"/>
      <c r="S45" s="3">
        <v>2367</v>
      </c>
      <c r="T45" s="2">
        <v>145</v>
      </c>
      <c r="U45" s="4">
        <f t="shared" si="1"/>
        <v>0.06125897760878749</v>
      </c>
      <c r="V45" s="3">
        <v>29</v>
      </c>
      <c r="W45" s="3">
        <v>193</v>
      </c>
      <c r="X45" s="5">
        <f t="shared" si="0"/>
        <v>0.15025906735751296</v>
      </c>
    </row>
    <row r="46" spans="1:24" ht="21">
      <c r="A46" s="1">
        <v>40</v>
      </c>
      <c r="B46" s="2" t="s">
        <v>196</v>
      </c>
      <c r="C46" s="3" t="s">
        <v>131</v>
      </c>
      <c r="D46" s="3">
        <v>6</v>
      </c>
      <c r="E46" s="2" t="s">
        <v>197</v>
      </c>
      <c r="F46" s="2" t="s">
        <v>198</v>
      </c>
      <c r="G46" s="3" t="s">
        <v>46</v>
      </c>
      <c r="H46" s="3" t="s">
        <v>15</v>
      </c>
      <c r="I46" s="3" t="s">
        <v>16</v>
      </c>
      <c r="J46" s="3" t="s">
        <v>185</v>
      </c>
      <c r="K46" s="3" t="s">
        <v>16</v>
      </c>
      <c r="L46" s="3" t="s">
        <v>15</v>
      </c>
      <c r="M46" s="3" t="s">
        <v>27</v>
      </c>
      <c r="N46" s="3" t="s">
        <v>41</v>
      </c>
      <c r="O46" s="2" t="s">
        <v>35</v>
      </c>
      <c r="P46" s="3">
        <v>30.78</v>
      </c>
      <c r="Q46" s="3">
        <v>15.59</v>
      </c>
      <c r="R46" s="6">
        <f>AVERAGE(P46:P48)</f>
        <v>30.043333333333333</v>
      </c>
      <c r="S46" s="3">
        <v>5790</v>
      </c>
      <c r="T46" s="2">
        <v>780</v>
      </c>
      <c r="U46" s="4">
        <f t="shared" si="1"/>
        <v>0.13471502590673576</v>
      </c>
      <c r="V46" s="3">
        <v>79</v>
      </c>
      <c r="W46" s="3">
        <v>489</v>
      </c>
      <c r="X46" s="5">
        <f t="shared" si="0"/>
        <v>0.16155419222903886</v>
      </c>
    </row>
    <row r="47" spans="1:24" ht="31.5">
      <c r="A47" s="1">
        <v>41</v>
      </c>
      <c r="B47" s="2" t="s">
        <v>199</v>
      </c>
      <c r="C47" s="3" t="s">
        <v>131</v>
      </c>
      <c r="D47" s="3">
        <v>6</v>
      </c>
      <c r="E47" s="2" t="s">
        <v>155</v>
      </c>
      <c r="F47" s="2" t="s">
        <v>200</v>
      </c>
      <c r="G47" s="3">
        <v>0</v>
      </c>
      <c r="H47" s="3" t="s">
        <v>25</v>
      </c>
      <c r="I47" s="3" t="s">
        <v>26</v>
      </c>
      <c r="J47" s="3" t="s">
        <v>34</v>
      </c>
      <c r="K47" s="3" t="s">
        <v>16</v>
      </c>
      <c r="L47" s="3" t="s">
        <v>15</v>
      </c>
      <c r="M47" s="3" t="s">
        <v>16</v>
      </c>
      <c r="N47" s="3" t="s">
        <v>185</v>
      </c>
      <c r="O47" s="2" t="s">
        <v>107</v>
      </c>
      <c r="P47" s="3">
        <v>33.25</v>
      </c>
      <c r="Q47" s="3">
        <v>17.05</v>
      </c>
      <c r="R47" s="6"/>
      <c r="S47" s="3">
        <v>4123</v>
      </c>
      <c r="T47" s="2">
        <v>532</v>
      </c>
      <c r="U47" s="4">
        <f t="shared" si="1"/>
        <v>0.12903225806451613</v>
      </c>
      <c r="V47" s="3">
        <v>60</v>
      </c>
      <c r="W47" s="3">
        <v>281</v>
      </c>
      <c r="X47" s="5">
        <f t="shared" si="0"/>
        <v>0.21352313167259787</v>
      </c>
    </row>
    <row r="48" spans="1:24" ht="21">
      <c r="A48" s="1">
        <v>42</v>
      </c>
      <c r="B48" s="2" t="s">
        <v>201</v>
      </c>
      <c r="C48" s="3" t="s">
        <v>131</v>
      </c>
      <c r="D48" s="3">
        <v>6</v>
      </c>
      <c r="E48" s="2" t="s">
        <v>202</v>
      </c>
      <c r="F48" s="2" t="s">
        <v>203</v>
      </c>
      <c r="G48" s="3" t="s">
        <v>204</v>
      </c>
      <c r="H48" s="3" t="s">
        <v>19</v>
      </c>
      <c r="I48" s="3" t="s">
        <v>27</v>
      </c>
      <c r="J48" s="3" t="s">
        <v>28</v>
      </c>
      <c r="K48" s="3" t="s">
        <v>16</v>
      </c>
      <c r="L48" s="3" t="s">
        <v>15</v>
      </c>
      <c r="M48" s="3" t="s">
        <v>27</v>
      </c>
      <c r="N48" s="3" t="s">
        <v>205</v>
      </c>
      <c r="O48" s="2" t="s">
        <v>21</v>
      </c>
      <c r="P48" s="3">
        <v>26.1</v>
      </c>
      <c r="Q48" s="3">
        <v>13.44</v>
      </c>
      <c r="R48" s="6"/>
      <c r="S48" s="3">
        <v>4542</v>
      </c>
      <c r="T48" s="2">
        <v>741</v>
      </c>
      <c r="U48" s="4">
        <f t="shared" si="1"/>
        <v>0.16314398943196828</v>
      </c>
      <c r="V48" s="3">
        <v>44</v>
      </c>
      <c r="W48" s="3">
        <v>290</v>
      </c>
      <c r="X48" s="5">
        <f t="shared" si="0"/>
        <v>0.15172413793103448</v>
      </c>
    </row>
    <row r="49" spans="1:24" ht="13.5">
      <c r="A49" s="1">
        <v>1</v>
      </c>
      <c r="B49" s="2" t="s">
        <v>134</v>
      </c>
      <c r="C49" s="3" t="s">
        <v>206</v>
      </c>
      <c r="D49" s="3">
        <v>1</v>
      </c>
      <c r="E49" s="2" t="s">
        <v>61</v>
      </c>
      <c r="F49" s="2" t="s">
        <v>135</v>
      </c>
      <c r="G49" s="2" t="s">
        <v>16</v>
      </c>
      <c r="H49" s="2" t="s">
        <v>15</v>
      </c>
      <c r="I49" s="2" t="s">
        <v>16</v>
      </c>
      <c r="J49" s="2" t="s">
        <v>17</v>
      </c>
      <c r="K49" s="2" t="s">
        <v>18</v>
      </c>
      <c r="L49" s="2" t="s">
        <v>19</v>
      </c>
      <c r="M49" s="2" t="s">
        <v>18</v>
      </c>
      <c r="N49" s="2" t="s">
        <v>20</v>
      </c>
      <c r="O49" s="2" t="s">
        <v>21</v>
      </c>
      <c r="P49" s="3">
        <v>33</v>
      </c>
      <c r="Q49" s="3">
        <v>29.89</v>
      </c>
      <c r="R49" s="6">
        <f>AVERAGE(P49:P51)</f>
        <v>29.076666666666664</v>
      </c>
      <c r="S49" s="3">
        <v>633</v>
      </c>
      <c r="T49" s="2">
        <v>122</v>
      </c>
      <c r="U49" s="4">
        <f t="shared" si="1"/>
        <v>0.19273301737756715</v>
      </c>
      <c r="V49" s="3">
        <v>0</v>
      </c>
      <c r="W49" s="3">
        <v>57</v>
      </c>
      <c r="X49" s="5">
        <f t="shared" si="0"/>
        <v>0</v>
      </c>
    </row>
    <row r="50" spans="1:24" ht="21">
      <c r="A50" s="1">
        <v>43</v>
      </c>
      <c r="B50" s="2" t="s">
        <v>207</v>
      </c>
      <c r="C50" s="3" t="s">
        <v>206</v>
      </c>
      <c r="D50" s="3">
        <v>1</v>
      </c>
      <c r="E50" s="2" t="s">
        <v>208</v>
      </c>
      <c r="F50" s="2" t="s">
        <v>209</v>
      </c>
      <c r="G50" s="3">
        <v>0</v>
      </c>
      <c r="H50" s="3" t="s">
        <v>25</v>
      </c>
      <c r="I50" s="3">
        <v>0</v>
      </c>
      <c r="J50" s="3" t="s">
        <v>25</v>
      </c>
      <c r="K50" s="3" t="s">
        <v>26</v>
      </c>
      <c r="L50" s="3" t="s">
        <v>19</v>
      </c>
      <c r="M50" s="3" t="s">
        <v>27</v>
      </c>
      <c r="N50" s="3" t="s">
        <v>53</v>
      </c>
      <c r="O50" s="2" t="s">
        <v>21</v>
      </c>
      <c r="P50" s="3">
        <v>31.83</v>
      </c>
      <c r="Q50" s="3">
        <v>20.79</v>
      </c>
      <c r="R50" s="6"/>
      <c r="S50" s="3">
        <v>1751</v>
      </c>
      <c r="T50" s="2">
        <v>464</v>
      </c>
      <c r="U50" s="4">
        <f t="shared" si="1"/>
        <v>0.26499143346659054</v>
      </c>
      <c r="V50" s="3">
        <v>8</v>
      </c>
      <c r="W50" s="3">
        <v>155</v>
      </c>
      <c r="X50" s="5">
        <f t="shared" si="0"/>
        <v>0.05161290322580645</v>
      </c>
    </row>
    <row r="51" spans="1:24" ht="13.5">
      <c r="A51" s="1">
        <v>44</v>
      </c>
      <c r="B51" s="2" t="s">
        <v>210</v>
      </c>
      <c r="C51" s="3" t="s">
        <v>206</v>
      </c>
      <c r="D51" s="3">
        <v>1</v>
      </c>
      <c r="E51" s="2" t="s">
        <v>211</v>
      </c>
      <c r="F51" s="2" t="s">
        <v>212</v>
      </c>
      <c r="G51" s="3" t="s">
        <v>46</v>
      </c>
      <c r="H51" s="3" t="s">
        <v>15</v>
      </c>
      <c r="I51" s="3" t="s">
        <v>16</v>
      </c>
      <c r="J51" s="3" t="s">
        <v>40</v>
      </c>
      <c r="K51" s="3" t="s">
        <v>26</v>
      </c>
      <c r="L51" s="3" t="s">
        <v>19</v>
      </c>
      <c r="M51" s="3" t="s">
        <v>27</v>
      </c>
      <c r="N51" s="3" t="s">
        <v>41</v>
      </c>
      <c r="O51" s="2" t="s">
        <v>21</v>
      </c>
      <c r="P51" s="3">
        <v>22.4</v>
      </c>
      <c r="Q51" s="3">
        <v>9.11</v>
      </c>
      <c r="R51" s="6"/>
      <c r="S51" s="3">
        <v>941</v>
      </c>
      <c r="T51" s="2">
        <v>348</v>
      </c>
      <c r="U51" s="4">
        <f t="shared" si="1"/>
        <v>0.3698193411264612</v>
      </c>
      <c r="V51" s="3">
        <v>3</v>
      </c>
      <c r="W51" s="3">
        <v>91</v>
      </c>
      <c r="X51" s="5">
        <f t="shared" si="0"/>
        <v>0.03296703296703297</v>
      </c>
    </row>
    <row r="52" spans="1:24" ht="21">
      <c r="A52" s="1">
        <v>7</v>
      </c>
      <c r="B52" s="2" t="s">
        <v>54</v>
      </c>
      <c r="C52" s="3" t="s">
        <v>206</v>
      </c>
      <c r="D52" s="3">
        <v>2</v>
      </c>
      <c r="E52" s="2" t="s">
        <v>55</v>
      </c>
      <c r="F52" s="2" t="s">
        <v>213</v>
      </c>
      <c r="G52" s="2" t="s">
        <v>57</v>
      </c>
      <c r="H52" s="2" t="s">
        <v>15</v>
      </c>
      <c r="I52" s="2" t="s">
        <v>57</v>
      </c>
      <c r="J52" s="2" t="s">
        <v>58</v>
      </c>
      <c r="K52" s="2" t="s">
        <v>18</v>
      </c>
      <c r="L52" s="2" t="s">
        <v>19</v>
      </c>
      <c r="M52" s="2" t="s">
        <v>18</v>
      </c>
      <c r="N52" s="2" t="s">
        <v>59</v>
      </c>
      <c r="O52" s="2" t="s">
        <v>21</v>
      </c>
      <c r="P52" s="3">
        <v>23.45</v>
      </c>
      <c r="Q52" s="3">
        <v>14.97</v>
      </c>
      <c r="R52" s="6">
        <f>AVERAGE(P52:P55)</f>
        <v>28.9775</v>
      </c>
      <c r="S52" s="3">
        <v>1595</v>
      </c>
      <c r="T52" s="2">
        <v>827</v>
      </c>
      <c r="U52" s="4">
        <f t="shared" si="1"/>
        <v>0.5184952978056426</v>
      </c>
      <c r="V52" s="3">
        <v>5</v>
      </c>
      <c r="W52" s="3">
        <v>217</v>
      </c>
      <c r="X52" s="5">
        <f t="shared" si="0"/>
        <v>0.02304147465437788</v>
      </c>
    </row>
    <row r="53" spans="1:24" ht="21">
      <c r="A53" s="1">
        <v>8</v>
      </c>
      <c r="B53" s="2" t="s">
        <v>60</v>
      </c>
      <c r="C53" s="3" t="s">
        <v>206</v>
      </c>
      <c r="D53" s="3">
        <v>2</v>
      </c>
      <c r="E53" s="2" t="s">
        <v>61</v>
      </c>
      <c r="F53" s="2" t="s">
        <v>62</v>
      </c>
      <c r="G53" s="2" t="s">
        <v>57</v>
      </c>
      <c r="H53" s="2" t="s">
        <v>15</v>
      </c>
      <c r="I53" s="2" t="s">
        <v>18</v>
      </c>
      <c r="J53" s="2" t="s">
        <v>28</v>
      </c>
      <c r="K53" s="2" t="s">
        <v>18</v>
      </c>
      <c r="L53" s="2" t="s">
        <v>19</v>
      </c>
      <c r="M53" s="2" t="s">
        <v>18</v>
      </c>
      <c r="N53" s="2" t="s">
        <v>28</v>
      </c>
      <c r="O53" s="2" t="s">
        <v>21</v>
      </c>
      <c r="P53" s="3">
        <v>37.5</v>
      </c>
      <c r="Q53" s="3">
        <v>22.55</v>
      </c>
      <c r="R53" s="6"/>
      <c r="S53" s="3">
        <v>2063</v>
      </c>
      <c r="T53" s="2">
        <v>756</v>
      </c>
      <c r="U53" s="4">
        <f t="shared" si="1"/>
        <v>0.3664566165777993</v>
      </c>
      <c r="V53" s="3">
        <v>6</v>
      </c>
      <c r="W53" s="3">
        <v>184</v>
      </c>
      <c r="X53" s="5">
        <f t="shared" si="0"/>
        <v>0.03260869565217391</v>
      </c>
    </row>
    <row r="54" spans="1:24" ht="21">
      <c r="A54" s="1">
        <v>45</v>
      </c>
      <c r="B54" s="2" t="s">
        <v>214</v>
      </c>
      <c r="C54" s="3" t="s">
        <v>206</v>
      </c>
      <c r="D54" s="3">
        <v>2</v>
      </c>
      <c r="E54" s="2" t="s">
        <v>215</v>
      </c>
      <c r="F54" s="2" t="s">
        <v>216</v>
      </c>
      <c r="G54" s="3" t="s">
        <v>217</v>
      </c>
      <c r="H54" s="3" t="s">
        <v>15</v>
      </c>
      <c r="I54" s="3" t="s">
        <v>16</v>
      </c>
      <c r="J54" s="3" t="s">
        <v>218</v>
      </c>
      <c r="K54" s="3" t="s">
        <v>16</v>
      </c>
      <c r="L54" s="3" t="s">
        <v>15</v>
      </c>
      <c r="M54" s="3" t="s">
        <v>16</v>
      </c>
      <c r="N54" s="3" t="s">
        <v>218</v>
      </c>
      <c r="O54" s="2" t="s">
        <v>35</v>
      </c>
      <c r="P54" s="3">
        <v>25.38</v>
      </c>
      <c r="Q54" s="3">
        <v>12.98</v>
      </c>
      <c r="R54" s="6"/>
      <c r="S54" s="3">
        <v>1447</v>
      </c>
      <c r="T54" s="2">
        <v>210</v>
      </c>
      <c r="U54" s="4">
        <f t="shared" si="1"/>
        <v>0.14512785072563925</v>
      </c>
      <c r="V54" s="3">
        <v>9</v>
      </c>
      <c r="W54" s="3">
        <v>149</v>
      </c>
      <c r="X54" s="5">
        <f t="shared" si="0"/>
        <v>0.06040268456375839</v>
      </c>
    </row>
    <row r="55" spans="1:24" ht="31.5">
      <c r="A55" s="1">
        <v>46</v>
      </c>
      <c r="B55" s="2" t="s">
        <v>219</v>
      </c>
      <c r="C55" s="3" t="s">
        <v>206</v>
      </c>
      <c r="D55" s="3">
        <v>2</v>
      </c>
      <c r="E55" s="2" t="s">
        <v>220</v>
      </c>
      <c r="F55" s="2" t="s">
        <v>221</v>
      </c>
      <c r="G55" s="3" t="s">
        <v>222</v>
      </c>
      <c r="H55" s="3" t="s">
        <v>15</v>
      </c>
      <c r="I55" s="3" t="s">
        <v>16</v>
      </c>
      <c r="J55" s="3" t="s">
        <v>87</v>
      </c>
      <c r="K55" s="3">
        <v>0</v>
      </c>
      <c r="L55" s="3" t="s">
        <v>25</v>
      </c>
      <c r="M55" s="3" t="s">
        <v>26</v>
      </c>
      <c r="N55" s="3" t="s">
        <v>149</v>
      </c>
      <c r="O55" s="2" t="s">
        <v>21</v>
      </c>
      <c r="P55" s="3">
        <v>29.58</v>
      </c>
      <c r="Q55" s="3">
        <v>14.84</v>
      </c>
      <c r="R55" s="6"/>
      <c r="S55" s="3">
        <v>1568</v>
      </c>
      <c r="T55" s="2">
        <v>183</v>
      </c>
      <c r="U55" s="4">
        <f t="shared" si="1"/>
        <v>0.11670918367346939</v>
      </c>
      <c r="V55" s="3">
        <v>6</v>
      </c>
      <c r="W55" s="3">
        <v>148</v>
      </c>
      <c r="X55" s="5">
        <f t="shared" si="0"/>
        <v>0.04054054054054054</v>
      </c>
    </row>
    <row r="56" spans="1:24" ht="21">
      <c r="A56" s="1">
        <v>47</v>
      </c>
      <c r="B56" s="2" t="s">
        <v>223</v>
      </c>
      <c r="C56" s="3" t="s">
        <v>206</v>
      </c>
      <c r="D56" s="3">
        <v>3</v>
      </c>
      <c r="E56" s="2" t="s">
        <v>224</v>
      </c>
      <c r="F56" s="2" t="s">
        <v>225</v>
      </c>
      <c r="G56" s="3" t="s">
        <v>46</v>
      </c>
      <c r="H56" s="3" t="s">
        <v>15</v>
      </c>
      <c r="I56" s="3" t="s">
        <v>16</v>
      </c>
      <c r="J56" s="3" t="s">
        <v>226</v>
      </c>
      <c r="K56" s="3" t="s">
        <v>27</v>
      </c>
      <c r="L56" s="3" t="s">
        <v>19</v>
      </c>
      <c r="M56" s="3" t="s">
        <v>27</v>
      </c>
      <c r="N56" s="3" t="s">
        <v>227</v>
      </c>
      <c r="O56" s="2" t="s">
        <v>21</v>
      </c>
      <c r="P56" s="3">
        <v>28.94</v>
      </c>
      <c r="Q56" s="3">
        <v>18.51</v>
      </c>
      <c r="R56" s="6">
        <f>AVERAGE(P56:P59)</f>
        <v>31.51</v>
      </c>
      <c r="S56" s="3">
        <v>2981</v>
      </c>
      <c r="T56" s="2">
        <v>1323</v>
      </c>
      <c r="U56" s="4">
        <f t="shared" si="1"/>
        <v>0.4438108017443811</v>
      </c>
      <c r="V56" s="3">
        <v>26</v>
      </c>
      <c r="W56" s="3">
        <v>188</v>
      </c>
      <c r="X56" s="5">
        <f t="shared" si="0"/>
        <v>0.13829787234042554</v>
      </c>
    </row>
    <row r="57" spans="1:24" ht="21">
      <c r="A57" s="1">
        <v>48</v>
      </c>
      <c r="B57" s="2" t="s">
        <v>228</v>
      </c>
      <c r="C57" s="3" t="s">
        <v>206</v>
      </c>
      <c r="D57" s="3">
        <v>3</v>
      </c>
      <c r="E57" s="2" t="s">
        <v>229</v>
      </c>
      <c r="F57" s="2" t="s">
        <v>230</v>
      </c>
      <c r="G57" s="3" t="s">
        <v>46</v>
      </c>
      <c r="H57" s="3" t="s">
        <v>15</v>
      </c>
      <c r="I57" s="3" t="s">
        <v>27</v>
      </c>
      <c r="J57" s="3" t="s">
        <v>149</v>
      </c>
      <c r="K57" s="3" t="s">
        <v>231</v>
      </c>
      <c r="L57" s="3" t="s">
        <v>15</v>
      </c>
      <c r="M57" s="3" t="s">
        <v>16</v>
      </c>
      <c r="N57" s="3" t="s">
        <v>232</v>
      </c>
      <c r="O57" s="2" t="s">
        <v>107</v>
      </c>
      <c r="P57" s="3">
        <v>31.21</v>
      </c>
      <c r="Q57" s="3">
        <v>16.65</v>
      </c>
      <c r="R57" s="6"/>
      <c r="S57" s="3">
        <v>2497</v>
      </c>
      <c r="T57" s="2">
        <v>693</v>
      </c>
      <c r="U57" s="4">
        <f t="shared" si="1"/>
        <v>0.2775330396475771</v>
      </c>
      <c r="V57" s="3">
        <v>28</v>
      </c>
      <c r="W57" s="3">
        <v>190</v>
      </c>
      <c r="X57" s="5">
        <f t="shared" si="0"/>
        <v>0.14736842105263157</v>
      </c>
    </row>
    <row r="58" spans="1:24" ht="21">
      <c r="A58" s="1">
        <v>49</v>
      </c>
      <c r="B58" s="2" t="s">
        <v>233</v>
      </c>
      <c r="C58" s="3" t="s">
        <v>206</v>
      </c>
      <c r="D58" s="3">
        <v>3</v>
      </c>
      <c r="E58" s="2" t="s">
        <v>234</v>
      </c>
      <c r="F58" s="2" t="s">
        <v>235</v>
      </c>
      <c r="G58" s="2">
        <v>0</v>
      </c>
      <c r="H58" s="2" t="s">
        <v>25</v>
      </c>
      <c r="I58" s="2" t="s">
        <v>231</v>
      </c>
      <c r="J58" s="2" t="s">
        <v>236</v>
      </c>
      <c r="K58" s="2">
        <v>0</v>
      </c>
      <c r="L58" s="2" t="s">
        <v>25</v>
      </c>
      <c r="M58" s="2" t="s">
        <v>18</v>
      </c>
      <c r="N58" s="2" t="s">
        <v>227</v>
      </c>
      <c r="O58" s="2" t="s">
        <v>237</v>
      </c>
      <c r="P58" s="3">
        <v>38.14</v>
      </c>
      <c r="Q58" s="3">
        <v>32.84</v>
      </c>
      <c r="R58" s="6"/>
      <c r="S58" s="3">
        <v>2640</v>
      </c>
      <c r="T58" s="2">
        <v>646</v>
      </c>
      <c r="U58" s="4">
        <f t="shared" si="1"/>
        <v>0.2446969696969697</v>
      </c>
      <c r="V58" s="3">
        <v>36</v>
      </c>
      <c r="W58" s="3">
        <v>215</v>
      </c>
      <c r="X58" s="5">
        <f t="shared" si="0"/>
        <v>0.16744186046511628</v>
      </c>
    </row>
    <row r="59" spans="1:24" ht="21">
      <c r="A59" s="1">
        <v>37</v>
      </c>
      <c r="B59" s="2" t="s">
        <v>186</v>
      </c>
      <c r="C59" s="3" t="s">
        <v>206</v>
      </c>
      <c r="D59" s="3">
        <v>3</v>
      </c>
      <c r="E59" s="2" t="s">
        <v>187</v>
      </c>
      <c r="F59" s="2" t="s">
        <v>188</v>
      </c>
      <c r="G59" s="2">
        <v>0</v>
      </c>
      <c r="H59" s="2" t="s">
        <v>25</v>
      </c>
      <c r="I59" s="2" t="s">
        <v>18</v>
      </c>
      <c r="J59" s="2" t="s">
        <v>59</v>
      </c>
      <c r="K59" s="2">
        <v>0</v>
      </c>
      <c r="L59" s="2" t="s">
        <v>25</v>
      </c>
      <c r="M59" s="2">
        <v>0</v>
      </c>
      <c r="N59" s="2" t="s">
        <v>189</v>
      </c>
      <c r="O59" s="2" t="s">
        <v>91</v>
      </c>
      <c r="P59" s="3">
        <v>27.75</v>
      </c>
      <c r="Q59" s="3">
        <v>15.05</v>
      </c>
      <c r="R59" s="6"/>
      <c r="S59" s="3">
        <v>1887</v>
      </c>
      <c r="T59" s="2">
        <v>657</v>
      </c>
      <c r="U59" s="4">
        <f t="shared" si="1"/>
        <v>0.3481717011128776</v>
      </c>
      <c r="V59" s="3">
        <v>13</v>
      </c>
      <c r="W59" s="3">
        <v>141</v>
      </c>
      <c r="X59" s="5">
        <f t="shared" si="0"/>
        <v>0.09219858156028368</v>
      </c>
    </row>
    <row r="60" spans="1:24" ht="21">
      <c r="A60" s="1">
        <v>16</v>
      </c>
      <c r="B60" s="2" t="s">
        <v>92</v>
      </c>
      <c r="C60" s="3" t="s">
        <v>206</v>
      </c>
      <c r="D60" s="3">
        <v>4</v>
      </c>
      <c r="E60" s="2" t="s">
        <v>238</v>
      </c>
      <c r="F60" s="2" t="s">
        <v>94</v>
      </c>
      <c r="G60" s="2">
        <v>0</v>
      </c>
      <c r="H60" s="2" t="s">
        <v>25</v>
      </c>
      <c r="I60" s="2">
        <v>0</v>
      </c>
      <c r="J60" s="2" t="s">
        <v>25</v>
      </c>
      <c r="K60" s="2" t="s">
        <v>57</v>
      </c>
      <c r="L60" s="2" t="s">
        <v>15</v>
      </c>
      <c r="M60" s="2" t="s">
        <v>95</v>
      </c>
      <c r="N60" s="2" t="s">
        <v>96</v>
      </c>
      <c r="O60" s="2" t="s">
        <v>21</v>
      </c>
      <c r="P60" s="3">
        <v>32.72</v>
      </c>
      <c r="Q60" s="3">
        <v>21</v>
      </c>
      <c r="R60" s="6">
        <f>AVERAGE(P60:P63)</f>
        <v>33.33</v>
      </c>
      <c r="S60" s="3">
        <v>4812</v>
      </c>
      <c r="T60" s="2">
        <v>1066</v>
      </c>
      <c r="U60" s="4">
        <f t="shared" si="1"/>
        <v>0.22152950955943473</v>
      </c>
      <c r="V60" s="3">
        <v>31</v>
      </c>
      <c r="W60" s="3">
        <v>431</v>
      </c>
      <c r="X60" s="5">
        <f t="shared" si="0"/>
        <v>0.07192575406032482</v>
      </c>
    </row>
    <row r="61" spans="1:24" ht="42">
      <c r="A61" s="1">
        <v>50</v>
      </c>
      <c r="B61" s="2" t="s">
        <v>239</v>
      </c>
      <c r="C61" s="3" t="s">
        <v>206</v>
      </c>
      <c r="D61" s="3">
        <v>4</v>
      </c>
      <c r="E61" s="2" t="s">
        <v>215</v>
      </c>
      <c r="F61" s="2" t="s">
        <v>240</v>
      </c>
      <c r="G61" s="3" t="s">
        <v>168</v>
      </c>
      <c r="H61" s="3" t="s">
        <v>15</v>
      </c>
      <c r="I61" s="3" t="s">
        <v>16</v>
      </c>
      <c r="J61" s="3" t="s">
        <v>226</v>
      </c>
      <c r="K61" s="3" t="s">
        <v>16</v>
      </c>
      <c r="L61" s="3" t="s">
        <v>15</v>
      </c>
      <c r="M61" s="3" t="s">
        <v>27</v>
      </c>
      <c r="N61" s="3" t="s">
        <v>70</v>
      </c>
      <c r="O61" s="2" t="s">
        <v>35</v>
      </c>
      <c r="P61" s="3">
        <v>30.39</v>
      </c>
      <c r="Q61" s="3">
        <v>18.65</v>
      </c>
      <c r="R61" s="6"/>
      <c r="S61" s="3">
        <v>4015</v>
      </c>
      <c r="T61" s="2">
        <v>909</v>
      </c>
      <c r="U61" s="4">
        <f t="shared" si="1"/>
        <v>0.22640099626400997</v>
      </c>
      <c r="V61" s="3">
        <v>57</v>
      </c>
      <c r="W61" s="3">
        <v>346</v>
      </c>
      <c r="X61" s="5">
        <f t="shared" si="0"/>
        <v>0.16473988439306358</v>
      </c>
    </row>
    <row r="62" spans="1:24" ht="21">
      <c r="A62" s="1">
        <v>51</v>
      </c>
      <c r="B62" s="2" t="s">
        <v>241</v>
      </c>
      <c r="C62" s="3" t="s">
        <v>206</v>
      </c>
      <c r="D62" s="3">
        <v>4</v>
      </c>
      <c r="E62" s="2" t="s">
        <v>242</v>
      </c>
      <c r="F62" s="2" t="s">
        <v>243</v>
      </c>
      <c r="G62" s="3">
        <v>0</v>
      </c>
      <c r="H62" s="3" t="s">
        <v>25</v>
      </c>
      <c r="I62" s="3" t="s">
        <v>26</v>
      </c>
      <c r="J62" s="3" t="s">
        <v>244</v>
      </c>
      <c r="K62" s="3">
        <v>0</v>
      </c>
      <c r="L62" s="3" t="s">
        <v>25</v>
      </c>
      <c r="M62" s="3" t="s">
        <v>26</v>
      </c>
      <c r="N62" s="3" t="s">
        <v>245</v>
      </c>
      <c r="O62" s="2" t="s">
        <v>35</v>
      </c>
      <c r="P62" s="3">
        <v>27.98</v>
      </c>
      <c r="Q62" s="3">
        <v>32.2</v>
      </c>
      <c r="R62" s="6"/>
      <c r="S62" s="3">
        <v>4260</v>
      </c>
      <c r="T62" s="2">
        <v>1646</v>
      </c>
      <c r="U62" s="4">
        <f t="shared" si="1"/>
        <v>0.3863849765258216</v>
      </c>
      <c r="V62" s="3">
        <v>43</v>
      </c>
      <c r="W62" s="3">
        <v>373</v>
      </c>
      <c r="X62" s="5">
        <f t="shared" si="0"/>
        <v>0.11528150134048257</v>
      </c>
    </row>
    <row r="63" spans="1:24" ht="21">
      <c r="A63" s="1">
        <v>52</v>
      </c>
      <c r="B63" s="2" t="s">
        <v>246</v>
      </c>
      <c r="C63" s="3" t="s">
        <v>206</v>
      </c>
      <c r="D63" s="3">
        <v>4</v>
      </c>
      <c r="E63" s="2" t="s">
        <v>247</v>
      </c>
      <c r="F63" s="2" t="s">
        <v>248</v>
      </c>
      <c r="G63" s="3">
        <v>0</v>
      </c>
      <c r="H63" s="3" t="s">
        <v>25</v>
      </c>
      <c r="I63" s="3">
        <v>0</v>
      </c>
      <c r="J63" s="3" t="s">
        <v>25</v>
      </c>
      <c r="K63" s="3" t="s">
        <v>231</v>
      </c>
      <c r="L63" s="3" t="s">
        <v>15</v>
      </c>
      <c r="M63" s="3" t="s">
        <v>27</v>
      </c>
      <c r="N63" s="3" t="s">
        <v>53</v>
      </c>
      <c r="O63" s="2" t="s">
        <v>21</v>
      </c>
      <c r="P63" s="3">
        <v>42.23</v>
      </c>
      <c r="Q63" s="3">
        <v>28.24</v>
      </c>
      <c r="R63" s="6"/>
      <c r="S63" s="3">
        <v>3295</v>
      </c>
      <c r="T63" s="2">
        <v>327</v>
      </c>
      <c r="U63" s="4">
        <f t="shared" si="1"/>
        <v>0.0992412746585736</v>
      </c>
      <c r="V63" s="3">
        <v>40</v>
      </c>
      <c r="W63" s="3">
        <v>394</v>
      </c>
      <c r="X63" s="5">
        <f t="shared" si="0"/>
        <v>0.10152284263959391</v>
      </c>
    </row>
    <row r="64" spans="1:24" ht="31.5">
      <c r="A64" s="1">
        <v>53</v>
      </c>
      <c r="B64" s="2" t="s">
        <v>249</v>
      </c>
      <c r="C64" s="3" t="s">
        <v>206</v>
      </c>
      <c r="D64" s="3">
        <v>5</v>
      </c>
      <c r="E64" s="2" t="s">
        <v>250</v>
      </c>
      <c r="F64" s="2" t="s">
        <v>251</v>
      </c>
      <c r="G64" s="3">
        <v>0</v>
      </c>
      <c r="H64" s="3" t="s">
        <v>25</v>
      </c>
      <c r="I64" s="3">
        <v>0</v>
      </c>
      <c r="J64" s="3" t="s">
        <v>25</v>
      </c>
      <c r="K64" s="3">
        <v>0</v>
      </c>
      <c r="L64" s="3" t="s">
        <v>25</v>
      </c>
      <c r="M64" s="3" t="s">
        <v>26</v>
      </c>
      <c r="N64" s="3" t="s">
        <v>252</v>
      </c>
      <c r="O64" s="2" t="s">
        <v>35</v>
      </c>
      <c r="P64" s="3">
        <v>37.12</v>
      </c>
      <c r="Q64" s="3">
        <v>27.13</v>
      </c>
      <c r="R64" s="6">
        <f>AVERAGE(P64:P65)</f>
        <v>37.33</v>
      </c>
      <c r="S64" s="3">
        <v>5840</v>
      </c>
      <c r="T64" s="2">
        <v>1258</v>
      </c>
      <c r="U64" s="4">
        <f t="shared" si="1"/>
        <v>0.21541095890410958</v>
      </c>
      <c r="V64" s="3">
        <v>96</v>
      </c>
      <c r="W64" s="3">
        <v>423</v>
      </c>
      <c r="X64" s="5">
        <f t="shared" si="0"/>
        <v>0.22695035460992907</v>
      </c>
    </row>
    <row r="65" spans="1:24" ht="21">
      <c r="A65" s="1">
        <v>54</v>
      </c>
      <c r="B65" s="2" t="s">
        <v>253</v>
      </c>
      <c r="C65" s="3" t="s">
        <v>206</v>
      </c>
      <c r="D65" s="3">
        <v>5</v>
      </c>
      <c r="E65" s="2" t="s">
        <v>254</v>
      </c>
      <c r="F65" s="2" t="s">
        <v>255</v>
      </c>
      <c r="G65" s="3" t="s">
        <v>256</v>
      </c>
      <c r="H65" s="3" t="s">
        <v>15</v>
      </c>
      <c r="I65" s="3" t="s">
        <v>16</v>
      </c>
      <c r="J65" s="3" t="s">
        <v>157</v>
      </c>
      <c r="K65" s="3" t="s">
        <v>27</v>
      </c>
      <c r="L65" s="3" t="s">
        <v>19</v>
      </c>
      <c r="M65" s="3" t="s">
        <v>27</v>
      </c>
      <c r="N65" s="3" t="s">
        <v>34</v>
      </c>
      <c r="O65" s="2" t="s">
        <v>21</v>
      </c>
      <c r="P65" s="3">
        <v>37.54</v>
      </c>
      <c r="Q65" s="3">
        <v>18.72</v>
      </c>
      <c r="R65" s="6"/>
      <c r="S65" s="3">
        <v>4205</v>
      </c>
      <c r="T65" s="2">
        <v>1209</v>
      </c>
      <c r="U65" s="4">
        <f t="shared" si="1"/>
        <v>0.28751486325802617</v>
      </c>
      <c r="V65" s="3">
        <v>45</v>
      </c>
      <c r="W65" s="3">
        <v>271</v>
      </c>
      <c r="X65" s="5">
        <f t="shared" si="0"/>
        <v>0.16605166051660517</v>
      </c>
    </row>
    <row r="66" spans="1:24" ht="21">
      <c r="A66" s="1">
        <v>55</v>
      </c>
      <c r="B66" s="2" t="s">
        <v>257</v>
      </c>
      <c r="C66" s="3" t="s">
        <v>206</v>
      </c>
      <c r="D66" s="3">
        <v>6</v>
      </c>
      <c r="E66" s="2" t="s">
        <v>215</v>
      </c>
      <c r="F66" s="2" t="s">
        <v>258</v>
      </c>
      <c r="G66" s="3">
        <v>0</v>
      </c>
      <c r="H66" s="3" t="s">
        <v>25</v>
      </c>
      <c r="I66" s="3">
        <v>0</v>
      </c>
      <c r="J66" s="3" t="s">
        <v>25</v>
      </c>
      <c r="K66" s="3" t="s">
        <v>26</v>
      </c>
      <c r="L66" s="3" t="s">
        <v>19</v>
      </c>
      <c r="M66" s="3" t="s">
        <v>27</v>
      </c>
      <c r="N66" s="3" t="s">
        <v>259</v>
      </c>
      <c r="O66" s="2" t="s">
        <v>21</v>
      </c>
      <c r="P66" s="3">
        <v>34.1</v>
      </c>
      <c r="Q66" s="3">
        <v>19.46</v>
      </c>
      <c r="R66" s="6">
        <f>AVERAGE(P66:P69)</f>
        <v>33.4275</v>
      </c>
      <c r="S66" s="3">
        <v>5423</v>
      </c>
      <c r="T66" s="2">
        <v>1094</v>
      </c>
      <c r="U66" s="4">
        <f t="shared" si="1"/>
        <v>0.2017333579199705</v>
      </c>
      <c r="V66" s="3">
        <v>73</v>
      </c>
      <c r="W66" s="3">
        <v>456</v>
      </c>
      <c r="X66" s="5">
        <f t="shared" si="0"/>
        <v>0.1600877192982456</v>
      </c>
    </row>
    <row r="67" spans="1:24" ht="21">
      <c r="A67" s="1">
        <v>56</v>
      </c>
      <c r="B67" s="2" t="s">
        <v>260</v>
      </c>
      <c r="C67" s="3" t="s">
        <v>206</v>
      </c>
      <c r="D67" s="3">
        <v>6</v>
      </c>
      <c r="E67" s="2" t="s">
        <v>215</v>
      </c>
      <c r="F67" s="2" t="s">
        <v>261</v>
      </c>
      <c r="G67" s="3">
        <v>0</v>
      </c>
      <c r="H67" s="3" t="s">
        <v>25</v>
      </c>
      <c r="I67" s="3" t="s">
        <v>26</v>
      </c>
      <c r="J67" s="3" t="s">
        <v>262</v>
      </c>
      <c r="K67" s="3">
        <v>0</v>
      </c>
      <c r="L67" s="3" t="s">
        <v>25</v>
      </c>
      <c r="M67" s="3" t="s">
        <v>26</v>
      </c>
      <c r="N67" s="3" t="s">
        <v>262</v>
      </c>
      <c r="O67" s="2" t="s">
        <v>91</v>
      </c>
      <c r="P67" s="3">
        <v>19.88</v>
      </c>
      <c r="Q67" s="3">
        <v>13.01</v>
      </c>
      <c r="R67" s="6"/>
      <c r="S67" s="3">
        <v>4613</v>
      </c>
      <c r="T67" s="2">
        <v>583</v>
      </c>
      <c r="U67" s="4">
        <f t="shared" si="1"/>
        <v>0.12638196401474094</v>
      </c>
      <c r="V67" s="3">
        <v>66</v>
      </c>
      <c r="W67" s="3">
        <v>336</v>
      </c>
      <c r="X67" s="5">
        <f aca="true" t="shared" si="2" ref="X67:X130">+V67/$W67</f>
        <v>0.19642857142857142</v>
      </c>
    </row>
    <row r="68" spans="1:24" ht="21">
      <c r="A68" s="1">
        <v>57</v>
      </c>
      <c r="B68" s="2" t="s">
        <v>263</v>
      </c>
      <c r="C68" s="3" t="s">
        <v>206</v>
      </c>
      <c r="D68" s="3">
        <v>6</v>
      </c>
      <c r="E68" s="2" t="s">
        <v>264</v>
      </c>
      <c r="F68" s="2" t="s">
        <v>265</v>
      </c>
      <c r="G68" s="3" t="s">
        <v>266</v>
      </c>
      <c r="H68" s="3" t="s">
        <v>19</v>
      </c>
      <c r="I68" s="3" t="s">
        <v>27</v>
      </c>
      <c r="J68" s="3" t="s">
        <v>28</v>
      </c>
      <c r="K68" s="3" t="s">
        <v>16</v>
      </c>
      <c r="L68" s="3" t="s">
        <v>15</v>
      </c>
      <c r="M68" s="3" t="s">
        <v>16</v>
      </c>
      <c r="N68" s="3" t="s">
        <v>232</v>
      </c>
      <c r="O68" s="2" t="s">
        <v>107</v>
      </c>
      <c r="P68" s="3">
        <v>51.06</v>
      </c>
      <c r="Q68" s="3">
        <v>42.43</v>
      </c>
      <c r="R68" s="6"/>
      <c r="S68" s="3">
        <v>4749</v>
      </c>
      <c r="T68" s="2">
        <v>943</v>
      </c>
      <c r="U68" s="4">
        <f aca="true" t="shared" si="3" ref="U68:U131">+T68/S68</f>
        <v>0.19856811960412718</v>
      </c>
      <c r="V68" s="3">
        <v>46</v>
      </c>
      <c r="W68" s="3">
        <v>413</v>
      </c>
      <c r="X68" s="5">
        <f t="shared" si="2"/>
        <v>0.11138014527845036</v>
      </c>
    </row>
    <row r="69" spans="1:24" ht="21">
      <c r="A69" s="1">
        <v>24</v>
      </c>
      <c r="B69" s="2" t="s">
        <v>126</v>
      </c>
      <c r="C69" s="3" t="s">
        <v>206</v>
      </c>
      <c r="D69" s="3">
        <v>6</v>
      </c>
      <c r="E69" s="2" t="s">
        <v>127</v>
      </c>
      <c r="F69" s="2" t="s">
        <v>128</v>
      </c>
      <c r="G69" s="2">
        <v>0</v>
      </c>
      <c r="H69" s="2" t="s">
        <v>25</v>
      </c>
      <c r="I69" s="2" t="s">
        <v>18</v>
      </c>
      <c r="J69" s="2" t="s">
        <v>28</v>
      </c>
      <c r="K69" s="2" t="s">
        <v>57</v>
      </c>
      <c r="L69" s="2" t="s">
        <v>15</v>
      </c>
      <c r="M69" s="2" t="s">
        <v>57</v>
      </c>
      <c r="N69" s="2" t="s">
        <v>129</v>
      </c>
      <c r="O69" s="2" t="s">
        <v>107</v>
      </c>
      <c r="P69" s="3">
        <v>28.67</v>
      </c>
      <c r="Q69" s="3">
        <v>15.42</v>
      </c>
      <c r="R69" s="6"/>
      <c r="S69" s="3">
        <v>4226</v>
      </c>
      <c r="T69" s="2">
        <v>26</v>
      </c>
      <c r="U69" s="4">
        <f t="shared" si="3"/>
        <v>0.006152389966871746</v>
      </c>
      <c r="V69" s="3">
        <v>30</v>
      </c>
      <c r="W69" s="3">
        <v>370</v>
      </c>
      <c r="X69" s="5">
        <f t="shared" si="2"/>
        <v>0.08108108108108109</v>
      </c>
    </row>
    <row r="70" spans="1:24" ht="13.5">
      <c r="A70" s="1">
        <v>58</v>
      </c>
      <c r="B70" s="2" t="s">
        <v>267</v>
      </c>
      <c r="C70" s="2" t="s">
        <v>268</v>
      </c>
      <c r="D70" s="2">
        <v>1</v>
      </c>
      <c r="E70" s="2" t="s">
        <v>61</v>
      </c>
      <c r="F70" s="2" t="s">
        <v>269</v>
      </c>
      <c r="G70" s="2">
        <v>0</v>
      </c>
      <c r="H70" s="2" t="s">
        <v>25</v>
      </c>
      <c r="I70" s="2">
        <v>0</v>
      </c>
      <c r="J70" s="2" t="s">
        <v>25</v>
      </c>
      <c r="K70" s="2" t="s">
        <v>18</v>
      </c>
      <c r="L70" s="2" t="s">
        <v>33</v>
      </c>
      <c r="M70" s="2" t="s">
        <v>18</v>
      </c>
      <c r="N70" s="2" t="s">
        <v>59</v>
      </c>
      <c r="O70" s="2" t="s">
        <v>21</v>
      </c>
      <c r="P70" s="3">
        <v>20.62</v>
      </c>
      <c r="Q70" s="3">
        <v>6.2</v>
      </c>
      <c r="R70" s="6">
        <f>AVERAGE(P70:P75)</f>
        <v>25.186666666666667</v>
      </c>
      <c r="S70" s="3">
        <v>165</v>
      </c>
      <c r="T70" s="2">
        <v>31</v>
      </c>
      <c r="U70" s="4">
        <f t="shared" si="3"/>
        <v>0.18787878787878787</v>
      </c>
      <c r="V70" s="3">
        <v>0</v>
      </c>
      <c r="W70" s="3">
        <v>23</v>
      </c>
      <c r="X70" s="5">
        <f t="shared" si="2"/>
        <v>0</v>
      </c>
    </row>
    <row r="71" spans="1:24" ht="21">
      <c r="A71" s="1">
        <v>59</v>
      </c>
      <c r="B71" s="2" t="s">
        <v>270</v>
      </c>
      <c r="C71" s="2" t="s">
        <v>268</v>
      </c>
      <c r="D71" s="2">
        <v>1</v>
      </c>
      <c r="E71" s="2" t="s">
        <v>271</v>
      </c>
      <c r="F71" s="2" t="s">
        <v>272</v>
      </c>
      <c r="G71" s="2">
        <v>0</v>
      </c>
      <c r="H71" s="2" t="s">
        <v>25</v>
      </c>
      <c r="I71" s="2" t="s">
        <v>18</v>
      </c>
      <c r="J71" s="2" t="s">
        <v>47</v>
      </c>
      <c r="K71" s="2">
        <v>0</v>
      </c>
      <c r="L71" s="2" t="s">
        <v>25</v>
      </c>
      <c r="M71" s="2" t="s">
        <v>18</v>
      </c>
      <c r="N71" s="2" t="s">
        <v>273</v>
      </c>
      <c r="O71" s="2" t="s">
        <v>35</v>
      </c>
      <c r="P71" s="3">
        <v>23.62</v>
      </c>
      <c r="Q71" s="3">
        <v>9.99</v>
      </c>
      <c r="R71" s="6"/>
      <c r="S71" s="3">
        <v>570</v>
      </c>
      <c r="T71" s="2">
        <v>154</v>
      </c>
      <c r="U71" s="4">
        <f t="shared" si="3"/>
        <v>0.27017543859649124</v>
      </c>
      <c r="V71" s="3">
        <v>1</v>
      </c>
      <c r="W71" s="3">
        <v>59</v>
      </c>
      <c r="X71" s="5">
        <f t="shared" si="2"/>
        <v>0.01694915254237288</v>
      </c>
    </row>
    <row r="72" spans="1:24" ht="21">
      <c r="A72" s="1">
        <v>7</v>
      </c>
      <c r="B72" s="2" t="s">
        <v>274</v>
      </c>
      <c r="C72" s="2" t="s">
        <v>268</v>
      </c>
      <c r="D72" s="2">
        <v>1</v>
      </c>
      <c r="E72" s="2" t="s">
        <v>55</v>
      </c>
      <c r="F72" s="2" t="s">
        <v>275</v>
      </c>
      <c r="G72" s="2" t="s">
        <v>57</v>
      </c>
      <c r="H72" s="2" t="s">
        <v>15</v>
      </c>
      <c r="I72" s="2" t="s">
        <v>57</v>
      </c>
      <c r="J72" s="2" t="s">
        <v>58</v>
      </c>
      <c r="K72" s="2" t="s">
        <v>18</v>
      </c>
      <c r="L72" s="2" t="s">
        <v>19</v>
      </c>
      <c r="M72" s="2" t="s">
        <v>18</v>
      </c>
      <c r="N72" s="2" t="s">
        <v>59</v>
      </c>
      <c r="O72" s="2" t="s">
        <v>21</v>
      </c>
      <c r="P72" s="3">
        <v>23.45</v>
      </c>
      <c r="Q72" s="3">
        <v>14.97</v>
      </c>
      <c r="R72" s="6"/>
      <c r="S72" s="3">
        <v>1595</v>
      </c>
      <c r="T72" s="2">
        <v>827</v>
      </c>
      <c r="U72" s="4">
        <f t="shared" si="3"/>
        <v>0.5184952978056426</v>
      </c>
      <c r="V72" s="3">
        <v>5</v>
      </c>
      <c r="W72" s="3">
        <v>217</v>
      </c>
      <c r="X72" s="5">
        <f t="shared" si="2"/>
        <v>0.02304147465437788</v>
      </c>
    </row>
    <row r="73" spans="1:24" ht="13.5">
      <c r="A73" s="1">
        <v>1</v>
      </c>
      <c r="B73" s="2" t="s">
        <v>276</v>
      </c>
      <c r="C73" s="2" t="s">
        <v>268</v>
      </c>
      <c r="D73" s="2">
        <v>1</v>
      </c>
      <c r="E73" s="2" t="s">
        <v>61</v>
      </c>
      <c r="F73" s="2" t="s">
        <v>135</v>
      </c>
      <c r="G73" s="2" t="s">
        <v>16</v>
      </c>
      <c r="H73" s="2" t="s">
        <v>15</v>
      </c>
      <c r="I73" s="2" t="s">
        <v>16</v>
      </c>
      <c r="J73" s="2" t="s">
        <v>17</v>
      </c>
      <c r="K73" s="2" t="s">
        <v>18</v>
      </c>
      <c r="L73" s="2" t="s">
        <v>19</v>
      </c>
      <c r="M73" s="2" t="s">
        <v>18</v>
      </c>
      <c r="N73" s="2" t="s">
        <v>20</v>
      </c>
      <c r="O73" s="2" t="s">
        <v>21</v>
      </c>
      <c r="P73" s="3">
        <v>33</v>
      </c>
      <c r="Q73" s="3">
        <v>29.89</v>
      </c>
      <c r="R73" s="6"/>
      <c r="S73" s="3">
        <v>633</v>
      </c>
      <c r="T73" s="2">
        <v>122</v>
      </c>
      <c r="U73" s="4">
        <f t="shared" si="3"/>
        <v>0.19273301737756715</v>
      </c>
      <c r="V73" s="3">
        <v>0</v>
      </c>
      <c r="W73" s="3">
        <v>57</v>
      </c>
      <c r="X73" s="5">
        <f t="shared" si="2"/>
        <v>0</v>
      </c>
    </row>
    <row r="74" spans="1:24" ht="13.5">
      <c r="A74" s="1">
        <v>60</v>
      </c>
      <c r="B74" s="2" t="s">
        <v>277</v>
      </c>
      <c r="C74" s="2" t="s">
        <v>268</v>
      </c>
      <c r="D74" s="2">
        <v>1</v>
      </c>
      <c r="E74" s="2" t="s">
        <v>278</v>
      </c>
      <c r="F74" s="2" t="s">
        <v>160</v>
      </c>
      <c r="G74" s="2">
        <v>0</v>
      </c>
      <c r="H74" s="2" t="s">
        <v>25</v>
      </c>
      <c r="I74" s="2" t="s">
        <v>57</v>
      </c>
      <c r="J74" s="2" t="s">
        <v>87</v>
      </c>
      <c r="K74" s="2">
        <v>0</v>
      </c>
      <c r="L74" s="2" t="s">
        <v>25</v>
      </c>
      <c r="M74" s="2" t="s">
        <v>18</v>
      </c>
      <c r="N74" s="2" t="s">
        <v>47</v>
      </c>
      <c r="O74" s="2" t="s">
        <v>35</v>
      </c>
      <c r="P74" s="3">
        <v>24.41</v>
      </c>
      <c r="Q74" s="3">
        <v>12.29</v>
      </c>
      <c r="R74" s="6"/>
      <c r="S74" s="3">
        <v>1063</v>
      </c>
      <c r="T74" s="2">
        <v>157</v>
      </c>
      <c r="U74" s="4">
        <f t="shared" si="3"/>
        <v>0.14769520225776106</v>
      </c>
      <c r="V74" s="3">
        <v>3</v>
      </c>
      <c r="W74" s="3">
        <v>93</v>
      </c>
      <c r="X74" s="5">
        <f t="shared" si="2"/>
        <v>0.03225806451612903</v>
      </c>
    </row>
    <row r="75" spans="1:24" ht="21">
      <c r="A75" s="1">
        <v>61</v>
      </c>
      <c r="B75" s="2" t="s">
        <v>279</v>
      </c>
      <c r="C75" s="2" t="s">
        <v>268</v>
      </c>
      <c r="D75" s="2">
        <v>1</v>
      </c>
      <c r="E75" s="2" t="s">
        <v>280</v>
      </c>
      <c r="F75" s="2" t="s">
        <v>99</v>
      </c>
      <c r="G75" s="2">
        <v>0</v>
      </c>
      <c r="H75" s="2" t="s">
        <v>25</v>
      </c>
      <c r="I75" s="2" t="s">
        <v>57</v>
      </c>
      <c r="J75" s="2" t="s">
        <v>281</v>
      </c>
      <c r="K75" s="2" t="s">
        <v>18</v>
      </c>
      <c r="L75" s="2" t="s">
        <v>19</v>
      </c>
      <c r="M75" s="2" t="s">
        <v>18</v>
      </c>
      <c r="N75" s="2" t="s">
        <v>70</v>
      </c>
      <c r="O75" s="2" t="s">
        <v>21</v>
      </c>
      <c r="P75" s="3">
        <v>26.02</v>
      </c>
      <c r="Q75" s="3">
        <v>12.41</v>
      </c>
      <c r="R75" s="6"/>
      <c r="S75" s="3">
        <v>1223</v>
      </c>
      <c r="T75" s="2">
        <v>125</v>
      </c>
      <c r="U75" s="4">
        <f t="shared" si="3"/>
        <v>0.10220768601798855</v>
      </c>
      <c r="V75" s="3">
        <v>2</v>
      </c>
      <c r="W75" s="3">
        <v>116</v>
      </c>
      <c r="X75" s="5">
        <f t="shared" si="2"/>
        <v>0.017241379310344827</v>
      </c>
    </row>
    <row r="76" spans="1:24" ht="31.5">
      <c r="A76" s="1">
        <v>62</v>
      </c>
      <c r="B76" s="2" t="s">
        <v>282</v>
      </c>
      <c r="C76" s="2" t="s">
        <v>268</v>
      </c>
      <c r="D76" s="2">
        <v>2</v>
      </c>
      <c r="E76" s="2" t="s">
        <v>283</v>
      </c>
      <c r="F76" s="2" t="s">
        <v>284</v>
      </c>
      <c r="G76" s="2" t="s">
        <v>57</v>
      </c>
      <c r="H76" s="2" t="s">
        <v>15</v>
      </c>
      <c r="I76" s="2" t="s">
        <v>57</v>
      </c>
      <c r="J76" s="2" t="s">
        <v>40</v>
      </c>
      <c r="K76" s="2" t="s">
        <v>18</v>
      </c>
      <c r="L76" s="2" t="s">
        <v>19</v>
      </c>
      <c r="M76" s="2" t="s">
        <v>18</v>
      </c>
      <c r="N76" s="2" t="s">
        <v>59</v>
      </c>
      <c r="O76" s="2" t="s">
        <v>21</v>
      </c>
      <c r="P76" s="3">
        <v>23.52</v>
      </c>
      <c r="Q76" s="3">
        <v>16.16</v>
      </c>
      <c r="R76" s="6">
        <f>AVERAGE(P76:P80)</f>
        <v>25.863999999999997</v>
      </c>
      <c r="S76" s="3">
        <v>2178</v>
      </c>
      <c r="T76" s="2">
        <v>727</v>
      </c>
      <c r="U76" s="4">
        <f t="shared" si="3"/>
        <v>0.3337924701561065</v>
      </c>
      <c r="V76" s="3">
        <v>30</v>
      </c>
      <c r="W76" s="3">
        <v>148</v>
      </c>
      <c r="X76" s="5">
        <f t="shared" si="2"/>
        <v>0.20270270270270271</v>
      </c>
    </row>
    <row r="77" spans="1:24" ht="31.5">
      <c r="A77" s="1">
        <v>63</v>
      </c>
      <c r="B77" s="2" t="s">
        <v>285</v>
      </c>
      <c r="C77" s="2" t="s">
        <v>268</v>
      </c>
      <c r="D77" s="2">
        <v>2</v>
      </c>
      <c r="E77" s="2" t="s">
        <v>286</v>
      </c>
      <c r="F77" s="2" t="s">
        <v>287</v>
      </c>
      <c r="G77" s="2">
        <v>0</v>
      </c>
      <c r="H77" s="2" t="s">
        <v>25</v>
      </c>
      <c r="I77" s="2" t="s">
        <v>18</v>
      </c>
      <c r="J77" s="2" t="s">
        <v>288</v>
      </c>
      <c r="K77" s="2">
        <v>0</v>
      </c>
      <c r="L77" s="2" t="s">
        <v>25</v>
      </c>
      <c r="M77" s="2" t="s">
        <v>57</v>
      </c>
      <c r="N77" s="2" t="s">
        <v>289</v>
      </c>
      <c r="O77" s="2" t="s">
        <v>49</v>
      </c>
      <c r="P77" s="3">
        <v>20.88</v>
      </c>
      <c r="Q77" s="3">
        <v>14.75</v>
      </c>
      <c r="R77" s="6"/>
      <c r="S77" s="3">
        <v>1880</v>
      </c>
      <c r="T77" s="2">
        <v>453</v>
      </c>
      <c r="U77" s="4">
        <f t="shared" si="3"/>
        <v>0.24095744680851064</v>
      </c>
      <c r="V77" s="3">
        <v>29</v>
      </c>
      <c r="W77" s="3">
        <v>135</v>
      </c>
      <c r="X77" s="5">
        <f t="shared" si="2"/>
        <v>0.21481481481481482</v>
      </c>
    </row>
    <row r="78" spans="1:24" ht="21">
      <c r="A78" s="1">
        <v>64</v>
      </c>
      <c r="B78" s="2" t="s">
        <v>290</v>
      </c>
      <c r="C78" s="2" t="s">
        <v>268</v>
      </c>
      <c r="D78" s="2">
        <v>2</v>
      </c>
      <c r="E78" s="2" t="s">
        <v>291</v>
      </c>
      <c r="F78" s="2" t="s">
        <v>292</v>
      </c>
      <c r="G78" s="2" t="s">
        <v>173</v>
      </c>
      <c r="H78" s="2" t="s">
        <v>15</v>
      </c>
      <c r="I78" s="2" t="s">
        <v>16</v>
      </c>
      <c r="J78" s="2" t="s">
        <v>185</v>
      </c>
      <c r="K78" s="2" t="s">
        <v>57</v>
      </c>
      <c r="L78" s="2" t="s">
        <v>15</v>
      </c>
      <c r="M78" s="2" t="s">
        <v>57</v>
      </c>
      <c r="N78" s="2" t="s">
        <v>174</v>
      </c>
      <c r="O78" s="2" t="s">
        <v>49</v>
      </c>
      <c r="P78" s="3">
        <v>24.38</v>
      </c>
      <c r="Q78" s="3">
        <v>12.14</v>
      </c>
      <c r="R78" s="6"/>
      <c r="S78" s="3">
        <v>1707</v>
      </c>
      <c r="T78" s="2">
        <v>716</v>
      </c>
      <c r="U78" s="4">
        <f t="shared" si="3"/>
        <v>0.4194493263034564</v>
      </c>
      <c r="V78" s="3">
        <v>17</v>
      </c>
      <c r="W78" s="3">
        <v>155</v>
      </c>
      <c r="X78" s="5">
        <f t="shared" si="2"/>
        <v>0.10967741935483871</v>
      </c>
    </row>
    <row r="79" spans="1:24" ht="21">
      <c r="A79" s="1">
        <v>65</v>
      </c>
      <c r="B79" s="2" t="s">
        <v>293</v>
      </c>
      <c r="C79" s="2" t="s">
        <v>268</v>
      </c>
      <c r="D79" s="2">
        <v>2</v>
      </c>
      <c r="E79" s="2" t="s">
        <v>294</v>
      </c>
      <c r="F79" s="2" t="s">
        <v>295</v>
      </c>
      <c r="G79" s="2">
        <v>0</v>
      </c>
      <c r="H79" s="2" t="s">
        <v>25</v>
      </c>
      <c r="I79" s="2">
        <v>0</v>
      </c>
      <c r="J79" s="2" t="s">
        <v>25</v>
      </c>
      <c r="K79" s="2" t="s">
        <v>57</v>
      </c>
      <c r="L79" s="2" t="s">
        <v>15</v>
      </c>
      <c r="M79" s="2" t="s">
        <v>18</v>
      </c>
      <c r="N79" s="2" t="s">
        <v>53</v>
      </c>
      <c r="O79" s="2" t="s">
        <v>21</v>
      </c>
      <c r="P79" s="3">
        <v>23.04</v>
      </c>
      <c r="Q79" s="3">
        <v>11.33</v>
      </c>
      <c r="R79" s="6"/>
      <c r="S79" s="3">
        <v>1512</v>
      </c>
      <c r="T79" s="2">
        <v>544</v>
      </c>
      <c r="U79" s="4">
        <f t="shared" si="3"/>
        <v>0.35978835978835977</v>
      </c>
      <c r="V79" s="3">
        <v>15</v>
      </c>
      <c r="W79" s="3">
        <v>130</v>
      </c>
      <c r="X79" s="5">
        <f t="shared" si="2"/>
        <v>0.11538461538461539</v>
      </c>
    </row>
    <row r="80" spans="1:24" ht="21">
      <c r="A80" s="1">
        <v>8</v>
      </c>
      <c r="B80" s="2" t="s">
        <v>296</v>
      </c>
      <c r="C80" s="2" t="s">
        <v>268</v>
      </c>
      <c r="D80" s="2">
        <v>2</v>
      </c>
      <c r="E80" s="2" t="s">
        <v>61</v>
      </c>
      <c r="F80" s="2" t="s">
        <v>62</v>
      </c>
      <c r="G80" s="2" t="s">
        <v>57</v>
      </c>
      <c r="H80" s="2" t="s">
        <v>15</v>
      </c>
      <c r="I80" s="2" t="s">
        <v>18</v>
      </c>
      <c r="J80" s="2" t="s">
        <v>28</v>
      </c>
      <c r="K80" s="2" t="s">
        <v>18</v>
      </c>
      <c r="L80" s="2" t="s">
        <v>19</v>
      </c>
      <c r="M80" s="2" t="s">
        <v>18</v>
      </c>
      <c r="N80" s="2" t="s">
        <v>28</v>
      </c>
      <c r="O80" s="2" t="s">
        <v>21</v>
      </c>
      <c r="P80" s="3">
        <v>37.5</v>
      </c>
      <c r="Q80" s="3">
        <v>22.55</v>
      </c>
      <c r="R80" s="6"/>
      <c r="S80" s="3">
        <v>2063</v>
      </c>
      <c r="T80" s="2">
        <v>756</v>
      </c>
      <c r="U80" s="4">
        <f t="shared" si="3"/>
        <v>0.3664566165777993</v>
      </c>
      <c r="V80" s="3">
        <v>6</v>
      </c>
      <c r="W80" s="3">
        <v>184</v>
      </c>
      <c r="X80" s="5">
        <f t="shared" si="2"/>
        <v>0.03260869565217391</v>
      </c>
    </row>
    <row r="81" spans="1:24" ht="21">
      <c r="A81" s="1">
        <v>66</v>
      </c>
      <c r="B81" s="2" t="s">
        <v>297</v>
      </c>
      <c r="C81" s="2" t="s">
        <v>268</v>
      </c>
      <c r="D81" s="2">
        <v>3</v>
      </c>
      <c r="E81" s="2" t="s">
        <v>298</v>
      </c>
      <c r="F81" s="2" t="s">
        <v>299</v>
      </c>
      <c r="G81" s="2">
        <v>0</v>
      </c>
      <c r="H81" s="2" t="s">
        <v>25</v>
      </c>
      <c r="I81" s="2" t="s">
        <v>57</v>
      </c>
      <c r="J81" s="2" t="s">
        <v>169</v>
      </c>
      <c r="K81" s="2">
        <v>0</v>
      </c>
      <c r="L81" s="2" t="s">
        <v>25</v>
      </c>
      <c r="M81" s="2" t="s">
        <v>57</v>
      </c>
      <c r="N81" s="2" t="s">
        <v>300</v>
      </c>
      <c r="O81" s="2" t="s">
        <v>49</v>
      </c>
      <c r="P81" s="3">
        <v>29.78</v>
      </c>
      <c r="Q81" s="3">
        <v>23.1</v>
      </c>
      <c r="R81" s="6">
        <f>AVERAGE(P81:P85)</f>
        <v>27.971999999999998</v>
      </c>
      <c r="S81" s="3">
        <v>2746</v>
      </c>
      <c r="T81" s="2">
        <v>1465</v>
      </c>
      <c r="U81" s="4">
        <f t="shared" si="3"/>
        <v>0.5335032774945375</v>
      </c>
      <c r="V81" s="3">
        <v>36</v>
      </c>
      <c r="W81" s="3">
        <v>211</v>
      </c>
      <c r="X81" s="5">
        <f t="shared" si="2"/>
        <v>0.17061611374407584</v>
      </c>
    </row>
    <row r="82" spans="1:24" ht="21">
      <c r="A82" s="1">
        <v>67</v>
      </c>
      <c r="B82" s="2" t="s">
        <v>301</v>
      </c>
      <c r="C82" s="2" t="s">
        <v>268</v>
      </c>
      <c r="D82" s="2">
        <v>3</v>
      </c>
      <c r="E82" s="2" t="s">
        <v>302</v>
      </c>
      <c r="F82" s="2" t="s">
        <v>303</v>
      </c>
      <c r="G82" s="2" t="s">
        <v>27</v>
      </c>
      <c r="H82" s="2" t="s">
        <v>19</v>
      </c>
      <c r="I82" s="2" t="s">
        <v>27</v>
      </c>
      <c r="J82" s="2" t="s">
        <v>28</v>
      </c>
      <c r="K82" s="2" t="s">
        <v>57</v>
      </c>
      <c r="L82" s="2" t="s">
        <v>15</v>
      </c>
      <c r="M82" s="2" t="s">
        <v>18</v>
      </c>
      <c r="N82" s="2" t="s">
        <v>262</v>
      </c>
      <c r="O82" s="2" t="s">
        <v>304</v>
      </c>
      <c r="P82" s="3">
        <v>33.75</v>
      </c>
      <c r="Q82" s="3">
        <v>15.58</v>
      </c>
      <c r="R82" s="6"/>
      <c r="S82" s="3">
        <v>2363</v>
      </c>
      <c r="T82" s="2">
        <v>123</v>
      </c>
      <c r="U82" s="4">
        <f t="shared" si="3"/>
        <v>0.052052475666525606</v>
      </c>
      <c r="V82" s="3">
        <v>31</v>
      </c>
      <c r="W82" s="3">
        <v>225</v>
      </c>
      <c r="X82" s="5">
        <f t="shared" si="2"/>
        <v>0.13777777777777778</v>
      </c>
    </row>
    <row r="83" spans="1:24" ht="21">
      <c r="A83" s="1">
        <v>68</v>
      </c>
      <c r="B83" s="2" t="s">
        <v>305</v>
      </c>
      <c r="C83" s="2" t="s">
        <v>268</v>
      </c>
      <c r="D83" s="2">
        <v>3</v>
      </c>
      <c r="E83" s="2" t="s">
        <v>306</v>
      </c>
      <c r="F83" s="2" t="s">
        <v>307</v>
      </c>
      <c r="G83" s="2" t="s">
        <v>57</v>
      </c>
      <c r="H83" s="2" t="s">
        <v>15</v>
      </c>
      <c r="I83" s="2" t="s">
        <v>57</v>
      </c>
      <c r="J83" s="2" t="s">
        <v>40</v>
      </c>
      <c r="K83" s="2" t="s">
        <v>57</v>
      </c>
      <c r="L83" s="2" t="s">
        <v>15</v>
      </c>
      <c r="M83" s="2" t="s">
        <v>57</v>
      </c>
      <c r="N83" s="2" t="s">
        <v>232</v>
      </c>
      <c r="O83" s="2" t="s">
        <v>49</v>
      </c>
      <c r="P83" s="3">
        <v>25.77</v>
      </c>
      <c r="Q83" s="3">
        <v>12.12</v>
      </c>
      <c r="R83" s="6"/>
      <c r="S83" s="3">
        <v>2268</v>
      </c>
      <c r="T83" s="2">
        <v>569</v>
      </c>
      <c r="U83" s="4">
        <f t="shared" si="3"/>
        <v>0.2508818342151676</v>
      </c>
      <c r="V83" s="3">
        <v>19</v>
      </c>
      <c r="W83" s="3">
        <v>195</v>
      </c>
      <c r="X83" s="5">
        <f t="shared" si="2"/>
        <v>0.09743589743589744</v>
      </c>
    </row>
    <row r="84" spans="1:24" ht="21">
      <c r="A84" s="1">
        <v>69</v>
      </c>
      <c r="B84" s="2" t="s">
        <v>308</v>
      </c>
      <c r="C84" s="2" t="s">
        <v>268</v>
      </c>
      <c r="D84" s="2">
        <v>3</v>
      </c>
      <c r="E84" s="2" t="s">
        <v>309</v>
      </c>
      <c r="F84" s="2" t="s">
        <v>310</v>
      </c>
      <c r="G84" s="2" t="s">
        <v>57</v>
      </c>
      <c r="H84" s="2" t="s">
        <v>15</v>
      </c>
      <c r="I84" s="2" t="s">
        <v>57</v>
      </c>
      <c r="J84" s="2" t="s">
        <v>311</v>
      </c>
      <c r="K84" s="2" t="s">
        <v>18</v>
      </c>
      <c r="L84" s="2" t="s">
        <v>33</v>
      </c>
      <c r="M84" s="2" t="s">
        <v>18</v>
      </c>
      <c r="N84" s="2" t="s">
        <v>312</v>
      </c>
      <c r="O84" s="2" t="s">
        <v>21</v>
      </c>
      <c r="P84" s="3">
        <v>28.49</v>
      </c>
      <c r="Q84" s="3">
        <v>17.89</v>
      </c>
      <c r="R84" s="6"/>
      <c r="S84" s="3">
        <v>2963</v>
      </c>
      <c r="T84" s="2">
        <v>1541</v>
      </c>
      <c r="U84" s="4">
        <f t="shared" si="3"/>
        <v>0.5200809989875127</v>
      </c>
      <c r="V84" s="3">
        <v>46</v>
      </c>
      <c r="W84" s="3">
        <v>217</v>
      </c>
      <c r="X84" s="5">
        <f t="shared" si="2"/>
        <v>0.2119815668202765</v>
      </c>
    </row>
    <row r="85" spans="1:24" ht="21">
      <c r="A85" s="1">
        <v>70</v>
      </c>
      <c r="B85" s="2" t="s">
        <v>313</v>
      </c>
      <c r="C85" s="2" t="s">
        <v>314</v>
      </c>
      <c r="D85" s="2">
        <v>3</v>
      </c>
      <c r="E85" s="2" t="s">
        <v>315</v>
      </c>
      <c r="F85" s="2" t="s">
        <v>316</v>
      </c>
      <c r="G85" s="2">
        <v>0</v>
      </c>
      <c r="H85" s="2" t="s">
        <v>25</v>
      </c>
      <c r="I85" s="2" t="s">
        <v>231</v>
      </c>
      <c r="J85" s="2" t="s">
        <v>40</v>
      </c>
      <c r="K85" s="2">
        <v>0</v>
      </c>
      <c r="L85" s="2" t="s">
        <v>25</v>
      </c>
      <c r="M85" s="2" t="s">
        <v>18</v>
      </c>
      <c r="N85" s="2" t="s">
        <v>28</v>
      </c>
      <c r="O85" s="2" t="s">
        <v>91</v>
      </c>
      <c r="P85" s="3">
        <v>22.07</v>
      </c>
      <c r="Q85" s="3">
        <v>12.15</v>
      </c>
      <c r="R85" s="6"/>
      <c r="S85" s="3">
        <v>3289</v>
      </c>
      <c r="T85" s="2">
        <v>160</v>
      </c>
      <c r="U85" s="4">
        <f t="shared" si="3"/>
        <v>0.048647005168744296</v>
      </c>
      <c r="V85" s="3">
        <v>46</v>
      </c>
      <c r="W85" s="3">
        <v>284</v>
      </c>
      <c r="X85" s="5">
        <f t="shared" si="2"/>
        <v>0.1619718309859155</v>
      </c>
    </row>
    <row r="86" spans="1:24" ht="21">
      <c r="A86" s="1">
        <v>19</v>
      </c>
      <c r="B86" s="2" t="s">
        <v>317</v>
      </c>
      <c r="C86" s="2" t="s">
        <v>314</v>
      </c>
      <c r="D86" s="2">
        <v>4</v>
      </c>
      <c r="E86" s="2" t="s">
        <v>105</v>
      </c>
      <c r="F86" s="2" t="s">
        <v>106</v>
      </c>
      <c r="G86" s="2" t="s">
        <v>57</v>
      </c>
      <c r="H86" s="2" t="s">
        <v>15</v>
      </c>
      <c r="I86" s="2">
        <v>0</v>
      </c>
      <c r="J86" s="2" t="s">
        <v>25</v>
      </c>
      <c r="K86" s="2" t="s">
        <v>57</v>
      </c>
      <c r="L86" s="2" t="s">
        <v>15</v>
      </c>
      <c r="M86" s="2" t="s">
        <v>18</v>
      </c>
      <c r="N86" s="2" t="s">
        <v>28</v>
      </c>
      <c r="O86" s="2" t="s">
        <v>107</v>
      </c>
      <c r="P86" s="3">
        <v>39.82</v>
      </c>
      <c r="Q86" s="3">
        <v>24.03</v>
      </c>
      <c r="R86" s="6">
        <f>AVERAGE(P86:P93)</f>
        <v>40.27625</v>
      </c>
      <c r="S86" s="3">
        <v>2071</v>
      </c>
      <c r="T86" s="2">
        <v>444</v>
      </c>
      <c r="U86" s="4">
        <f t="shared" si="3"/>
        <v>0.21438918396909706</v>
      </c>
      <c r="V86" s="3">
        <v>28</v>
      </c>
      <c r="W86" s="3">
        <v>147</v>
      </c>
      <c r="X86" s="5">
        <f t="shared" si="2"/>
        <v>0.19047619047619047</v>
      </c>
    </row>
    <row r="87" spans="1:24" ht="21">
      <c r="A87" s="1">
        <v>71</v>
      </c>
      <c r="B87" s="2" t="s">
        <v>318</v>
      </c>
      <c r="C87" s="2" t="s">
        <v>268</v>
      </c>
      <c r="D87" s="2">
        <v>4</v>
      </c>
      <c r="E87" s="2" t="s">
        <v>286</v>
      </c>
      <c r="F87" s="2" t="s">
        <v>319</v>
      </c>
      <c r="G87" s="2" t="s">
        <v>57</v>
      </c>
      <c r="H87" s="2" t="s">
        <v>15</v>
      </c>
      <c r="I87" s="2" t="s">
        <v>57</v>
      </c>
      <c r="J87" s="2" t="s">
        <v>320</v>
      </c>
      <c r="K87" s="2" t="s">
        <v>18</v>
      </c>
      <c r="L87" s="2" t="s">
        <v>33</v>
      </c>
      <c r="M87" s="2" t="s">
        <v>18</v>
      </c>
      <c r="N87" s="2" t="s">
        <v>70</v>
      </c>
      <c r="O87" s="2" t="s">
        <v>114</v>
      </c>
      <c r="P87" s="3">
        <v>24.49</v>
      </c>
      <c r="Q87" s="3">
        <v>10.84</v>
      </c>
      <c r="R87" s="6"/>
      <c r="S87" s="3">
        <v>1886</v>
      </c>
      <c r="T87" s="2">
        <v>133</v>
      </c>
      <c r="U87" s="4">
        <f t="shared" si="3"/>
        <v>0.07051961823966066</v>
      </c>
      <c r="V87" s="3">
        <v>16</v>
      </c>
      <c r="W87" s="3">
        <v>171</v>
      </c>
      <c r="X87" s="5">
        <f t="shared" si="2"/>
        <v>0.0935672514619883</v>
      </c>
    </row>
    <row r="88" spans="1:24" ht="21">
      <c r="A88" s="1">
        <v>16</v>
      </c>
      <c r="B88" s="2" t="s">
        <v>321</v>
      </c>
      <c r="C88" s="2" t="s">
        <v>322</v>
      </c>
      <c r="D88" s="2">
        <v>4</v>
      </c>
      <c r="E88" s="2" t="s">
        <v>323</v>
      </c>
      <c r="F88" s="2" t="s">
        <v>94</v>
      </c>
      <c r="G88" s="2">
        <v>0</v>
      </c>
      <c r="H88" s="2" t="s">
        <v>25</v>
      </c>
      <c r="I88" s="2">
        <v>0</v>
      </c>
      <c r="J88" s="2" t="s">
        <v>25</v>
      </c>
      <c r="K88" s="2" t="s">
        <v>57</v>
      </c>
      <c r="L88" s="2" t="s">
        <v>15</v>
      </c>
      <c r="M88" s="2" t="s">
        <v>95</v>
      </c>
      <c r="N88" s="2" t="s">
        <v>96</v>
      </c>
      <c r="O88" s="2" t="s">
        <v>21</v>
      </c>
      <c r="P88" s="3">
        <v>32.72</v>
      </c>
      <c r="Q88" s="3">
        <v>21</v>
      </c>
      <c r="R88" s="6"/>
      <c r="S88" s="3">
        <v>4812</v>
      </c>
      <c r="T88" s="2">
        <v>1066</v>
      </c>
      <c r="U88" s="4">
        <f t="shared" si="3"/>
        <v>0.22152950955943473</v>
      </c>
      <c r="V88" s="3">
        <v>31</v>
      </c>
      <c r="W88" s="3">
        <v>431</v>
      </c>
      <c r="X88" s="5">
        <f t="shared" si="2"/>
        <v>0.07192575406032482</v>
      </c>
    </row>
    <row r="89" spans="1:24" ht="21">
      <c r="A89" s="1">
        <v>72</v>
      </c>
      <c r="B89" s="2" t="s">
        <v>324</v>
      </c>
      <c r="C89" s="2" t="s">
        <v>325</v>
      </c>
      <c r="D89" s="2">
        <v>4</v>
      </c>
      <c r="E89" s="2" t="s">
        <v>326</v>
      </c>
      <c r="F89" s="2" t="s">
        <v>327</v>
      </c>
      <c r="G89" s="2">
        <v>0</v>
      </c>
      <c r="H89" s="2" t="s">
        <v>25</v>
      </c>
      <c r="I89" s="2">
        <v>0</v>
      </c>
      <c r="J89" s="2" t="s">
        <v>25</v>
      </c>
      <c r="K89" s="2">
        <v>0</v>
      </c>
      <c r="L89" s="2" t="s">
        <v>25</v>
      </c>
      <c r="M89" s="2">
        <v>0</v>
      </c>
      <c r="N89" s="2" t="s">
        <v>25</v>
      </c>
      <c r="O89" s="2" t="s">
        <v>91</v>
      </c>
      <c r="P89" s="3">
        <v>51.71</v>
      </c>
      <c r="Q89" s="3">
        <v>34.01</v>
      </c>
      <c r="R89" s="6"/>
      <c r="S89" s="3">
        <v>362</v>
      </c>
      <c r="T89" s="2">
        <v>127</v>
      </c>
      <c r="U89" s="4">
        <f t="shared" si="3"/>
        <v>0.35082872928176795</v>
      </c>
      <c r="V89" s="3">
        <v>10</v>
      </c>
      <c r="W89" s="3">
        <v>22</v>
      </c>
      <c r="X89" s="5">
        <f t="shared" si="2"/>
        <v>0.45454545454545453</v>
      </c>
    </row>
    <row r="90" spans="1:24" ht="21">
      <c r="A90" s="1">
        <v>73</v>
      </c>
      <c r="B90" s="2" t="s">
        <v>328</v>
      </c>
      <c r="C90" s="2" t="s">
        <v>314</v>
      </c>
      <c r="D90" s="2">
        <v>4</v>
      </c>
      <c r="E90" s="2" t="s">
        <v>329</v>
      </c>
      <c r="F90" s="2" t="s">
        <v>330</v>
      </c>
      <c r="G90" s="2">
        <v>0</v>
      </c>
      <c r="H90" s="2" t="s">
        <v>25</v>
      </c>
      <c r="I90" s="2">
        <v>0</v>
      </c>
      <c r="J90" s="2" t="s">
        <v>25</v>
      </c>
      <c r="K90" s="2">
        <v>0</v>
      </c>
      <c r="L90" s="2" t="s">
        <v>25</v>
      </c>
      <c r="M90" s="2">
        <v>0</v>
      </c>
      <c r="N90" s="2" t="s">
        <v>25</v>
      </c>
      <c r="O90" s="2" t="s">
        <v>91</v>
      </c>
      <c r="P90" s="3">
        <v>56</v>
      </c>
      <c r="Q90" s="3">
        <v>27.1</v>
      </c>
      <c r="R90" s="6"/>
      <c r="S90" s="3">
        <v>280</v>
      </c>
      <c r="T90" s="2">
        <v>165</v>
      </c>
      <c r="U90" s="4">
        <f t="shared" si="3"/>
        <v>0.5892857142857143</v>
      </c>
      <c r="V90" s="3">
        <v>7</v>
      </c>
      <c r="W90" s="3">
        <v>21</v>
      </c>
      <c r="X90" s="5">
        <f t="shared" si="2"/>
        <v>0.3333333333333333</v>
      </c>
    </row>
    <row r="91" spans="1:24" ht="31.5">
      <c r="A91" s="1">
        <v>74</v>
      </c>
      <c r="B91" s="2" t="s">
        <v>331</v>
      </c>
      <c r="C91" s="2" t="s">
        <v>332</v>
      </c>
      <c r="D91" s="2">
        <v>4</v>
      </c>
      <c r="E91" s="2" t="s">
        <v>333</v>
      </c>
      <c r="F91" s="2" t="s">
        <v>334</v>
      </c>
      <c r="G91" s="2">
        <v>0</v>
      </c>
      <c r="H91" s="2" t="s">
        <v>25</v>
      </c>
      <c r="I91" s="2">
        <v>0</v>
      </c>
      <c r="J91" s="2" t="s">
        <v>25</v>
      </c>
      <c r="K91" s="2">
        <v>0</v>
      </c>
      <c r="L91" s="2" t="s">
        <v>25</v>
      </c>
      <c r="M91" s="2">
        <v>0</v>
      </c>
      <c r="N91" s="2" t="s">
        <v>25</v>
      </c>
      <c r="O91" s="2" t="s">
        <v>91</v>
      </c>
      <c r="P91" s="3">
        <v>49</v>
      </c>
      <c r="Q91" s="3">
        <v>28.9</v>
      </c>
      <c r="R91" s="6"/>
      <c r="S91" s="3">
        <v>294</v>
      </c>
      <c r="T91" s="2">
        <v>179</v>
      </c>
      <c r="U91" s="4">
        <f t="shared" si="3"/>
        <v>0.608843537414966</v>
      </c>
      <c r="V91" s="3">
        <v>2</v>
      </c>
      <c r="W91" s="3">
        <v>27</v>
      </c>
      <c r="X91" s="5">
        <f t="shared" si="2"/>
        <v>0.07407407407407407</v>
      </c>
    </row>
    <row r="92" spans="1:24" ht="42">
      <c r="A92" s="1">
        <v>75</v>
      </c>
      <c r="B92" s="2" t="s">
        <v>335</v>
      </c>
      <c r="C92" s="2" t="s">
        <v>336</v>
      </c>
      <c r="D92" s="2">
        <v>4</v>
      </c>
      <c r="E92" s="2" t="s">
        <v>337</v>
      </c>
      <c r="F92" s="2" t="s">
        <v>338</v>
      </c>
      <c r="G92" s="2">
        <v>0</v>
      </c>
      <c r="H92" s="2" t="s">
        <v>25</v>
      </c>
      <c r="I92" s="2">
        <v>0</v>
      </c>
      <c r="J92" s="2" t="s">
        <v>25</v>
      </c>
      <c r="K92" s="2">
        <v>0</v>
      </c>
      <c r="L92" s="2" t="s">
        <v>25</v>
      </c>
      <c r="M92" s="2">
        <v>0</v>
      </c>
      <c r="N92" s="2" t="s">
        <v>25</v>
      </c>
      <c r="O92" s="2" t="s">
        <v>91</v>
      </c>
      <c r="P92" s="3">
        <v>31.07</v>
      </c>
      <c r="Q92" s="3">
        <v>15.99</v>
      </c>
      <c r="R92" s="6"/>
      <c r="S92" s="3">
        <v>404</v>
      </c>
      <c r="T92" s="2">
        <v>243</v>
      </c>
      <c r="U92" s="4">
        <f t="shared" si="3"/>
        <v>0.6014851485148515</v>
      </c>
      <c r="V92" s="3">
        <v>7</v>
      </c>
      <c r="W92" s="3">
        <v>32</v>
      </c>
      <c r="X92" s="5">
        <f t="shared" si="2"/>
        <v>0.21875</v>
      </c>
    </row>
    <row r="93" spans="1:24" ht="13.5">
      <c r="A93" s="1">
        <v>76</v>
      </c>
      <c r="B93" s="2" t="s">
        <v>339</v>
      </c>
      <c r="C93" s="2" t="s">
        <v>268</v>
      </c>
      <c r="D93" s="2">
        <v>4</v>
      </c>
      <c r="E93" s="2" t="s">
        <v>340</v>
      </c>
      <c r="F93" s="2" t="s">
        <v>341</v>
      </c>
      <c r="G93" s="2" t="s">
        <v>57</v>
      </c>
      <c r="H93" s="2" t="s">
        <v>15</v>
      </c>
      <c r="I93" s="2" t="s">
        <v>16</v>
      </c>
      <c r="J93" s="2" t="s">
        <v>311</v>
      </c>
      <c r="K93" s="2" t="s">
        <v>57</v>
      </c>
      <c r="L93" s="2" t="s">
        <v>15</v>
      </c>
      <c r="M93" s="2" t="s">
        <v>57</v>
      </c>
      <c r="N93" s="2" t="s">
        <v>320</v>
      </c>
      <c r="O93" s="2" t="s">
        <v>49</v>
      </c>
      <c r="P93" s="3">
        <v>37.4</v>
      </c>
      <c r="Q93" s="3">
        <v>15.86</v>
      </c>
      <c r="R93" s="6"/>
      <c r="S93" s="3">
        <v>561</v>
      </c>
      <c r="T93" s="2">
        <v>73</v>
      </c>
      <c r="U93" s="4">
        <f t="shared" si="3"/>
        <v>0.13012477718360071</v>
      </c>
      <c r="V93" s="3">
        <v>5</v>
      </c>
      <c r="W93" s="3">
        <v>37</v>
      </c>
      <c r="X93" s="5">
        <f t="shared" si="2"/>
        <v>0.13513513513513514</v>
      </c>
    </row>
    <row r="94" spans="1:24" ht="21">
      <c r="A94" s="1">
        <v>77</v>
      </c>
      <c r="B94" s="2" t="s">
        <v>342</v>
      </c>
      <c r="C94" s="2" t="s">
        <v>268</v>
      </c>
      <c r="D94" s="2">
        <v>5</v>
      </c>
      <c r="E94" s="2" t="s">
        <v>343</v>
      </c>
      <c r="F94" s="2" t="s">
        <v>344</v>
      </c>
      <c r="G94" s="2">
        <v>0</v>
      </c>
      <c r="H94" s="2" t="s">
        <v>25</v>
      </c>
      <c r="I94" s="2" t="s">
        <v>18</v>
      </c>
      <c r="J94" s="2" t="s">
        <v>59</v>
      </c>
      <c r="K94" s="2">
        <v>0</v>
      </c>
      <c r="L94" s="2" t="s">
        <v>25</v>
      </c>
      <c r="M94" s="2" t="s">
        <v>18</v>
      </c>
      <c r="N94" s="2" t="s">
        <v>53</v>
      </c>
      <c r="O94" s="2" t="s">
        <v>35</v>
      </c>
      <c r="P94" s="3">
        <v>38.69</v>
      </c>
      <c r="Q94" s="3">
        <v>35.68</v>
      </c>
      <c r="R94" s="6">
        <f>AVERAGE(P94:P96)</f>
        <v>30.279999999999998</v>
      </c>
      <c r="S94" s="3">
        <v>7003</v>
      </c>
      <c r="T94" s="2">
        <v>3191</v>
      </c>
      <c r="U94" s="4">
        <f t="shared" si="3"/>
        <v>0.4556618592031986</v>
      </c>
      <c r="V94" s="3">
        <v>74</v>
      </c>
      <c r="W94" s="3">
        <v>461</v>
      </c>
      <c r="X94" s="5">
        <f t="shared" si="2"/>
        <v>0.16052060737527116</v>
      </c>
    </row>
    <row r="95" spans="1:24" ht="31.5">
      <c r="A95" s="1">
        <v>78</v>
      </c>
      <c r="B95" s="2" t="s">
        <v>345</v>
      </c>
      <c r="C95" s="2" t="s">
        <v>268</v>
      </c>
      <c r="D95" s="2">
        <v>5</v>
      </c>
      <c r="E95" s="2" t="s">
        <v>346</v>
      </c>
      <c r="F95" s="2" t="s">
        <v>347</v>
      </c>
      <c r="G95" s="2">
        <v>0</v>
      </c>
      <c r="H95" s="2" t="s">
        <v>25</v>
      </c>
      <c r="I95" s="2" t="s">
        <v>57</v>
      </c>
      <c r="J95" s="2" t="s">
        <v>129</v>
      </c>
      <c r="K95" s="2">
        <v>0</v>
      </c>
      <c r="L95" s="2" t="s">
        <v>25</v>
      </c>
      <c r="M95" s="2" t="s">
        <v>57</v>
      </c>
      <c r="N95" s="2" t="s">
        <v>348</v>
      </c>
      <c r="O95" s="2" t="s">
        <v>107</v>
      </c>
      <c r="P95" s="3">
        <v>30.04</v>
      </c>
      <c r="Q95" s="3">
        <v>23.87</v>
      </c>
      <c r="R95" s="6"/>
      <c r="S95" s="3">
        <v>4086</v>
      </c>
      <c r="T95" s="2">
        <v>944</v>
      </c>
      <c r="U95" s="4">
        <f t="shared" si="3"/>
        <v>0.2310327949094469</v>
      </c>
      <c r="V95" s="3">
        <v>68</v>
      </c>
      <c r="W95" s="3">
        <v>299</v>
      </c>
      <c r="X95" s="5">
        <f t="shared" si="2"/>
        <v>0.22742474916387959</v>
      </c>
    </row>
    <row r="96" spans="1:24" ht="21">
      <c r="A96" s="1">
        <v>79</v>
      </c>
      <c r="B96" s="2" t="s">
        <v>349</v>
      </c>
      <c r="C96" s="2" t="s">
        <v>268</v>
      </c>
      <c r="D96" s="2">
        <v>5</v>
      </c>
      <c r="E96" s="2" t="s">
        <v>286</v>
      </c>
      <c r="F96" s="2" t="s">
        <v>350</v>
      </c>
      <c r="G96" s="2" t="s">
        <v>57</v>
      </c>
      <c r="H96" s="2" t="s">
        <v>15</v>
      </c>
      <c r="I96" s="2" t="s">
        <v>57</v>
      </c>
      <c r="J96" s="2" t="s">
        <v>129</v>
      </c>
      <c r="K96" s="2" t="s">
        <v>57</v>
      </c>
      <c r="L96" s="2" t="s">
        <v>15</v>
      </c>
      <c r="M96" s="2" t="s">
        <v>18</v>
      </c>
      <c r="N96" s="2" t="s">
        <v>351</v>
      </c>
      <c r="O96" s="2" t="s">
        <v>352</v>
      </c>
      <c r="P96" s="3">
        <v>22.11</v>
      </c>
      <c r="Q96" s="3">
        <v>13.1</v>
      </c>
      <c r="R96" s="6"/>
      <c r="S96" s="3">
        <v>2806</v>
      </c>
      <c r="T96" s="2">
        <v>109</v>
      </c>
      <c r="U96" s="4">
        <f t="shared" si="3"/>
        <v>0.038845331432644334</v>
      </c>
      <c r="V96" s="3">
        <v>30</v>
      </c>
      <c r="W96" s="3">
        <v>221</v>
      </c>
      <c r="X96" s="5">
        <f t="shared" si="2"/>
        <v>0.13574660633484162</v>
      </c>
    </row>
    <row r="97" spans="1:24" ht="13.5">
      <c r="A97" s="1">
        <v>80</v>
      </c>
      <c r="B97" s="2" t="s">
        <v>353</v>
      </c>
      <c r="C97" s="2" t="s">
        <v>354</v>
      </c>
      <c r="D97" s="2">
        <v>6</v>
      </c>
      <c r="E97" s="2" t="s">
        <v>286</v>
      </c>
      <c r="F97" s="2" t="s">
        <v>355</v>
      </c>
      <c r="G97" s="2" t="s">
        <v>39</v>
      </c>
      <c r="H97" s="2" t="s">
        <v>15</v>
      </c>
      <c r="I97" s="2" t="s">
        <v>57</v>
      </c>
      <c r="J97" s="2" t="s">
        <v>356</v>
      </c>
      <c r="K97" s="2" t="s">
        <v>231</v>
      </c>
      <c r="L97" s="2" t="s">
        <v>15</v>
      </c>
      <c r="M97" s="2" t="s">
        <v>57</v>
      </c>
      <c r="N97" s="2" t="s">
        <v>226</v>
      </c>
      <c r="O97" s="2" t="s">
        <v>49</v>
      </c>
      <c r="P97" s="3">
        <v>27.26</v>
      </c>
      <c r="Q97" s="3">
        <v>15.72</v>
      </c>
      <c r="R97" s="6">
        <f>AVERAGE(P97:P99)</f>
        <v>26.123333333333335</v>
      </c>
      <c r="S97" s="3">
        <v>5117</v>
      </c>
      <c r="T97" s="2">
        <v>1029</v>
      </c>
      <c r="U97" s="4">
        <f t="shared" si="3"/>
        <v>0.20109439124487005</v>
      </c>
      <c r="V97" s="3">
        <v>60</v>
      </c>
      <c r="W97" s="3">
        <v>355</v>
      </c>
      <c r="X97" s="5">
        <f t="shared" si="2"/>
        <v>0.16901408450704225</v>
      </c>
    </row>
    <row r="98" spans="1:24" ht="21">
      <c r="A98" s="1">
        <v>24</v>
      </c>
      <c r="B98" s="2" t="s">
        <v>357</v>
      </c>
      <c r="C98" s="2" t="s">
        <v>268</v>
      </c>
      <c r="D98" s="2">
        <v>6</v>
      </c>
      <c r="E98" s="2" t="s">
        <v>127</v>
      </c>
      <c r="F98" s="2" t="s">
        <v>128</v>
      </c>
      <c r="G98" s="2">
        <v>0</v>
      </c>
      <c r="H98" s="2" t="s">
        <v>25</v>
      </c>
      <c r="I98" s="2" t="s">
        <v>18</v>
      </c>
      <c r="J98" s="2" t="s">
        <v>28</v>
      </c>
      <c r="K98" s="2" t="s">
        <v>57</v>
      </c>
      <c r="L98" s="2" t="s">
        <v>15</v>
      </c>
      <c r="M98" s="2" t="s">
        <v>57</v>
      </c>
      <c r="N98" s="2" t="s">
        <v>129</v>
      </c>
      <c r="O98" s="2" t="s">
        <v>107</v>
      </c>
      <c r="P98" s="3">
        <v>28.67</v>
      </c>
      <c r="Q98" s="3">
        <v>15.42</v>
      </c>
      <c r="R98" s="6"/>
      <c r="S98" s="3">
        <v>4215</v>
      </c>
      <c r="T98" s="2">
        <v>26</v>
      </c>
      <c r="U98" s="4">
        <f t="shared" si="3"/>
        <v>0.006168446026097271</v>
      </c>
      <c r="V98" s="3">
        <v>30</v>
      </c>
      <c r="W98" s="3">
        <v>370</v>
      </c>
      <c r="X98" s="5">
        <f t="shared" si="2"/>
        <v>0.08108108108108109</v>
      </c>
    </row>
    <row r="99" spans="1:24" ht="21">
      <c r="A99" s="1">
        <v>81</v>
      </c>
      <c r="B99" s="2" t="s">
        <v>358</v>
      </c>
      <c r="C99" s="2" t="s">
        <v>268</v>
      </c>
      <c r="D99" s="2">
        <v>6</v>
      </c>
      <c r="E99" s="2" t="s">
        <v>359</v>
      </c>
      <c r="F99" s="2" t="s">
        <v>360</v>
      </c>
      <c r="G99" s="2" t="s">
        <v>361</v>
      </c>
      <c r="H99" s="2" t="s">
        <v>15</v>
      </c>
      <c r="I99" s="2" t="s">
        <v>57</v>
      </c>
      <c r="J99" s="2" t="s">
        <v>87</v>
      </c>
      <c r="K99" s="2" t="s">
        <v>26</v>
      </c>
      <c r="L99" s="2" t="s">
        <v>19</v>
      </c>
      <c r="M99" s="2" t="s">
        <v>18</v>
      </c>
      <c r="N99" s="2" t="s">
        <v>262</v>
      </c>
      <c r="O99" s="2" t="s">
        <v>114</v>
      </c>
      <c r="P99" s="3">
        <v>22.44</v>
      </c>
      <c r="Q99" s="3">
        <v>13.47</v>
      </c>
      <c r="R99" s="6"/>
      <c r="S99" s="3">
        <v>3095</v>
      </c>
      <c r="T99" s="2">
        <v>437</v>
      </c>
      <c r="U99" s="4">
        <f t="shared" si="3"/>
        <v>0.14119547657512116</v>
      </c>
      <c r="V99" s="3">
        <v>34</v>
      </c>
      <c r="W99" s="3">
        <v>234</v>
      </c>
      <c r="X99" s="5">
        <f t="shared" si="2"/>
        <v>0.1452991452991453</v>
      </c>
    </row>
    <row r="100" spans="1:24" ht="21">
      <c r="A100" s="1">
        <v>82</v>
      </c>
      <c r="B100" s="2" t="s">
        <v>362</v>
      </c>
      <c r="C100" s="2" t="s">
        <v>363</v>
      </c>
      <c r="D100" s="2">
        <v>1</v>
      </c>
      <c r="E100" s="2" t="s">
        <v>364</v>
      </c>
      <c r="F100" s="2" t="s">
        <v>365</v>
      </c>
      <c r="G100" s="2">
        <v>0</v>
      </c>
      <c r="H100" s="2" t="s">
        <v>25</v>
      </c>
      <c r="I100" s="2" t="s">
        <v>18</v>
      </c>
      <c r="J100" s="2" t="s">
        <v>366</v>
      </c>
      <c r="K100" s="2" t="s">
        <v>18</v>
      </c>
      <c r="L100" s="2" t="s">
        <v>19</v>
      </c>
      <c r="M100" s="2" t="s">
        <v>18</v>
      </c>
      <c r="N100" s="2" t="s">
        <v>59</v>
      </c>
      <c r="O100" s="2" t="s">
        <v>21</v>
      </c>
      <c r="P100" s="3">
        <v>18.25</v>
      </c>
      <c r="Q100" s="3">
        <v>4.94</v>
      </c>
      <c r="R100" s="6">
        <f>AVERAGE(P100:P106)</f>
        <v>24.967142857142857</v>
      </c>
      <c r="S100" s="3">
        <v>151</v>
      </c>
      <c r="T100" s="2">
        <v>42</v>
      </c>
      <c r="U100" s="4">
        <f t="shared" si="3"/>
        <v>0.2781456953642384</v>
      </c>
      <c r="V100" s="3">
        <v>0</v>
      </c>
      <c r="W100" s="3">
        <v>13</v>
      </c>
      <c r="X100" s="5">
        <f t="shared" si="2"/>
        <v>0</v>
      </c>
    </row>
    <row r="101" spans="1:24" ht="21">
      <c r="A101" s="1">
        <v>83</v>
      </c>
      <c r="B101" s="2" t="s">
        <v>367</v>
      </c>
      <c r="C101" s="2" t="s">
        <v>368</v>
      </c>
      <c r="D101" s="2">
        <v>1</v>
      </c>
      <c r="E101" s="2" t="s">
        <v>61</v>
      </c>
      <c r="F101" s="2" t="s">
        <v>369</v>
      </c>
      <c r="G101" s="2">
        <v>0</v>
      </c>
      <c r="H101" s="2" t="s">
        <v>25</v>
      </c>
      <c r="I101" s="2">
        <v>0</v>
      </c>
      <c r="J101" s="2" t="s">
        <v>25</v>
      </c>
      <c r="K101" s="2" t="s">
        <v>18</v>
      </c>
      <c r="L101" s="2" t="s">
        <v>19</v>
      </c>
      <c r="M101" s="2" t="s">
        <v>18</v>
      </c>
      <c r="N101" s="2" t="s">
        <v>28</v>
      </c>
      <c r="O101" s="2" t="s">
        <v>114</v>
      </c>
      <c r="P101" s="3">
        <v>20.6</v>
      </c>
      <c r="Q101" s="3">
        <v>10.35</v>
      </c>
      <c r="R101" s="6"/>
      <c r="S101" s="3">
        <v>618</v>
      </c>
      <c r="T101" s="2">
        <v>0</v>
      </c>
      <c r="U101" s="4">
        <f t="shared" si="3"/>
        <v>0</v>
      </c>
      <c r="V101" s="3">
        <v>1</v>
      </c>
      <c r="W101" s="3">
        <v>68</v>
      </c>
      <c r="X101" s="5">
        <f t="shared" si="2"/>
        <v>0.014705882352941176</v>
      </c>
    </row>
    <row r="102" spans="1:24" ht="13.5">
      <c r="A102" s="1">
        <v>84</v>
      </c>
      <c r="B102" s="2" t="s">
        <v>370</v>
      </c>
      <c r="C102" s="2" t="s">
        <v>363</v>
      </c>
      <c r="D102" s="2">
        <v>1</v>
      </c>
      <c r="E102" s="2" t="s">
        <v>371</v>
      </c>
      <c r="F102" s="2" t="s">
        <v>372</v>
      </c>
      <c r="G102" s="2">
        <v>0</v>
      </c>
      <c r="H102" s="2" t="s">
        <v>25</v>
      </c>
      <c r="I102" s="2">
        <v>0</v>
      </c>
      <c r="J102" s="2" t="s">
        <v>25</v>
      </c>
      <c r="K102" s="2">
        <v>0</v>
      </c>
      <c r="L102" s="2" t="s">
        <v>25</v>
      </c>
      <c r="M102" s="2" t="s">
        <v>18</v>
      </c>
      <c r="N102" s="2" t="s">
        <v>47</v>
      </c>
      <c r="O102" s="2" t="s">
        <v>35</v>
      </c>
      <c r="P102" s="3">
        <v>25.24</v>
      </c>
      <c r="Q102" s="3">
        <v>13.09</v>
      </c>
      <c r="R102" s="6"/>
      <c r="S102" s="3">
        <v>934</v>
      </c>
      <c r="T102" s="2">
        <v>220</v>
      </c>
      <c r="U102" s="4">
        <f t="shared" si="3"/>
        <v>0.23554603854389722</v>
      </c>
      <c r="V102" s="3">
        <v>3</v>
      </c>
      <c r="W102" s="3">
        <v>73</v>
      </c>
      <c r="X102" s="5">
        <f t="shared" si="2"/>
        <v>0.0410958904109589</v>
      </c>
    </row>
    <row r="103" spans="1:24" ht="21">
      <c r="A103" s="1">
        <v>85</v>
      </c>
      <c r="B103" s="2" t="s">
        <v>373</v>
      </c>
      <c r="C103" s="2" t="s">
        <v>368</v>
      </c>
      <c r="D103" s="2">
        <v>1</v>
      </c>
      <c r="E103" s="2" t="s">
        <v>286</v>
      </c>
      <c r="F103" s="2" t="s">
        <v>374</v>
      </c>
      <c r="G103" s="2">
        <v>0</v>
      </c>
      <c r="H103" s="2" t="s">
        <v>25</v>
      </c>
      <c r="I103" s="2" t="s">
        <v>231</v>
      </c>
      <c r="J103" s="2" t="s">
        <v>218</v>
      </c>
      <c r="K103" s="2" t="s">
        <v>57</v>
      </c>
      <c r="L103" s="2" t="s">
        <v>15</v>
      </c>
      <c r="M103" s="2" t="s">
        <v>18</v>
      </c>
      <c r="N103" s="2" t="s">
        <v>262</v>
      </c>
      <c r="O103" s="2" t="s">
        <v>304</v>
      </c>
      <c r="P103" s="3">
        <v>24.69</v>
      </c>
      <c r="Q103" s="3">
        <v>10.32</v>
      </c>
      <c r="R103" s="6"/>
      <c r="S103" s="3">
        <v>1037</v>
      </c>
      <c r="T103" s="2">
        <v>63</v>
      </c>
      <c r="U103" s="4">
        <f t="shared" si="3"/>
        <v>0.06075216972034716</v>
      </c>
      <c r="V103" s="3">
        <v>3</v>
      </c>
      <c r="W103" s="3">
        <v>93</v>
      </c>
      <c r="X103" s="5">
        <f t="shared" si="2"/>
        <v>0.03225806451612903</v>
      </c>
    </row>
    <row r="104" spans="1:24" ht="21">
      <c r="A104" s="1">
        <v>86</v>
      </c>
      <c r="B104" s="2" t="s">
        <v>375</v>
      </c>
      <c r="C104" s="2" t="s">
        <v>368</v>
      </c>
      <c r="D104" s="2">
        <v>1</v>
      </c>
      <c r="E104" s="2" t="s">
        <v>376</v>
      </c>
      <c r="F104" s="2" t="s">
        <v>377</v>
      </c>
      <c r="G104" s="2">
        <v>0</v>
      </c>
      <c r="H104" s="2" t="s">
        <v>25</v>
      </c>
      <c r="I104" s="2" t="s">
        <v>26</v>
      </c>
      <c r="J104" s="2" t="s">
        <v>378</v>
      </c>
      <c r="K104" s="2" t="s">
        <v>18</v>
      </c>
      <c r="L104" s="2" t="s">
        <v>19</v>
      </c>
      <c r="M104" s="2" t="s">
        <v>18</v>
      </c>
      <c r="N104" s="2" t="s">
        <v>379</v>
      </c>
      <c r="O104" s="2" t="s">
        <v>21</v>
      </c>
      <c r="P104" s="3">
        <v>37.77</v>
      </c>
      <c r="Q104" s="3">
        <v>16.71</v>
      </c>
      <c r="R104" s="6"/>
      <c r="S104" s="3">
        <v>1020</v>
      </c>
      <c r="T104" s="2">
        <v>75</v>
      </c>
      <c r="U104" s="4">
        <f t="shared" si="3"/>
        <v>0.07352941176470588</v>
      </c>
      <c r="V104" s="3">
        <v>4</v>
      </c>
      <c r="W104" s="3">
        <v>110</v>
      </c>
      <c r="X104" s="5">
        <f t="shared" si="2"/>
        <v>0.03636363636363636</v>
      </c>
    </row>
    <row r="105" spans="1:24" ht="13.5">
      <c r="A105" s="1">
        <v>87</v>
      </c>
      <c r="B105" s="2" t="s">
        <v>380</v>
      </c>
      <c r="C105" s="2" t="s">
        <v>368</v>
      </c>
      <c r="D105" s="2">
        <v>1</v>
      </c>
      <c r="E105" s="2" t="s">
        <v>286</v>
      </c>
      <c r="F105" s="2" t="s">
        <v>381</v>
      </c>
      <c r="G105" s="2">
        <v>0</v>
      </c>
      <c r="H105" s="2" t="s">
        <v>25</v>
      </c>
      <c r="I105" s="2">
        <v>0</v>
      </c>
      <c r="J105" s="2" t="s">
        <v>25</v>
      </c>
      <c r="K105" s="2">
        <v>0</v>
      </c>
      <c r="L105" s="2" t="s">
        <v>25</v>
      </c>
      <c r="M105" s="2" t="s">
        <v>18</v>
      </c>
      <c r="N105" s="2" t="s">
        <v>53</v>
      </c>
      <c r="O105" s="2" t="s">
        <v>237</v>
      </c>
      <c r="P105" s="3">
        <v>15.22</v>
      </c>
      <c r="Q105" s="3">
        <v>9.05</v>
      </c>
      <c r="R105" s="6"/>
      <c r="S105" s="3">
        <v>335</v>
      </c>
      <c r="T105" s="2">
        <v>0</v>
      </c>
      <c r="U105" s="4">
        <f t="shared" si="3"/>
        <v>0</v>
      </c>
      <c r="V105" s="3">
        <v>1</v>
      </c>
      <c r="W105" s="3">
        <v>46</v>
      </c>
      <c r="X105" s="5">
        <f t="shared" si="2"/>
        <v>0.021739130434782608</v>
      </c>
    </row>
    <row r="106" spans="1:24" ht="13.5">
      <c r="A106" s="1">
        <v>1</v>
      </c>
      <c r="B106" s="2" t="s">
        <v>276</v>
      </c>
      <c r="C106" s="2" t="s">
        <v>368</v>
      </c>
      <c r="D106" s="2">
        <v>1</v>
      </c>
      <c r="E106" s="2" t="s">
        <v>61</v>
      </c>
      <c r="F106" s="2" t="s">
        <v>135</v>
      </c>
      <c r="G106" s="2" t="s">
        <v>16</v>
      </c>
      <c r="H106" s="2" t="s">
        <v>15</v>
      </c>
      <c r="I106" s="2" t="s">
        <v>16</v>
      </c>
      <c r="J106" s="2" t="s">
        <v>17</v>
      </c>
      <c r="K106" s="2" t="s">
        <v>18</v>
      </c>
      <c r="L106" s="2" t="s">
        <v>19</v>
      </c>
      <c r="M106" s="2" t="s">
        <v>18</v>
      </c>
      <c r="N106" s="2" t="s">
        <v>20</v>
      </c>
      <c r="O106" s="2" t="s">
        <v>21</v>
      </c>
      <c r="P106" s="3">
        <v>33</v>
      </c>
      <c r="Q106" s="3">
        <v>29.89</v>
      </c>
      <c r="R106" s="6"/>
      <c r="S106" s="3">
        <v>633</v>
      </c>
      <c r="T106" s="2">
        <v>122</v>
      </c>
      <c r="U106" s="4">
        <f t="shared" si="3"/>
        <v>0.19273301737756715</v>
      </c>
      <c r="V106" s="3">
        <v>0</v>
      </c>
      <c r="W106" s="3">
        <v>57</v>
      </c>
      <c r="X106" s="5">
        <f t="shared" si="2"/>
        <v>0</v>
      </c>
    </row>
    <row r="107" spans="1:24" ht="21">
      <c r="A107" s="1">
        <v>7</v>
      </c>
      <c r="B107" s="2" t="s">
        <v>274</v>
      </c>
      <c r="C107" s="2" t="s">
        <v>368</v>
      </c>
      <c r="D107" s="2">
        <v>2</v>
      </c>
      <c r="E107" s="2" t="s">
        <v>55</v>
      </c>
      <c r="F107" s="2" t="s">
        <v>275</v>
      </c>
      <c r="G107" s="2" t="s">
        <v>57</v>
      </c>
      <c r="H107" s="2" t="s">
        <v>15</v>
      </c>
      <c r="I107" s="2" t="s">
        <v>57</v>
      </c>
      <c r="J107" s="2" t="s">
        <v>58</v>
      </c>
      <c r="K107" s="2" t="s">
        <v>18</v>
      </c>
      <c r="L107" s="2" t="s">
        <v>19</v>
      </c>
      <c r="M107" s="2" t="s">
        <v>18</v>
      </c>
      <c r="N107" s="2" t="s">
        <v>59</v>
      </c>
      <c r="O107" s="2" t="s">
        <v>21</v>
      </c>
      <c r="P107" s="3">
        <v>23.45</v>
      </c>
      <c r="Q107" s="3">
        <v>14.97</v>
      </c>
      <c r="R107" s="6">
        <f>AVERAGE(P107:P110)</f>
        <v>25.3225</v>
      </c>
      <c r="S107" s="3">
        <v>1595</v>
      </c>
      <c r="T107" s="2">
        <v>827</v>
      </c>
      <c r="U107" s="4">
        <f t="shared" si="3"/>
        <v>0.5184952978056426</v>
      </c>
      <c r="V107" s="3">
        <v>5</v>
      </c>
      <c r="W107" s="3">
        <v>217</v>
      </c>
      <c r="X107" s="5">
        <f t="shared" si="2"/>
        <v>0.02304147465437788</v>
      </c>
    </row>
    <row r="108" spans="1:24" ht="21">
      <c r="A108" s="1">
        <v>88</v>
      </c>
      <c r="B108" s="2" t="s">
        <v>382</v>
      </c>
      <c r="C108" s="2" t="s">
        <v>368</v>
      </c>
      <c r="D108" s="2">
        <v>2</v>
      </c>
      <c r="E108" s="2" t="s">
        <v>382</v>
      </c>
      <c r="F108" s="2" t="s">
        <v>383</v>
      </c>
      <c r="G108" s="2" t="s">
        <v>57</v>
      </c>
      <c r="H108" s="2" t="s">
        <v>15</v>
      </c>
      <c r="I108" s="2" t="s">
        <v>57</v>
      </c>
      <c r="J108" s="2" t="s">
        <v>69</v>
      </c>
      <c r="K108" s="2" t="s">
        <v>18</v>
      </c>
      <c r="L108" s="2" t="s">
        <v>19</v>
      </c>
      <c r="M108" s="2" t="s">
        <v>18</v>
      </c>
      <c r="N108" s="2" t="s">
        <v>20</v>
      </c>
      <c r="O108" s="2" t="s">
        <v>21</v>
      </c>
      <c r="P108" s="3">
        <v>22.65</v>
      </c>
      <c r="Q108" s="3">
        <v>13.04</v>
      </c>
      <c r="R108" s="6"/>
      <c r="S108" s="3">
        <v>795</v>
      </c>
      <c r="T108" s="2">
        <v>150</v>
      </c>
      <c r="U108" s="4">
        <f t="shared" si="3"/>
        <v>0.18867924528301888</v>
      </c>
      <c r="V108" s="3">
        <v>9</v>
      </c>
      <c r="W108" s="3">
        <v>51</v>
      </c>
      <c r="X108" s="5">
        <f t="shared" si="2"/>
        <v>0.17647058823529413</v>
      </c>
    </row>
    <row r="109" spans="1:24" ht="13.5">
      <c r="A109" s="1">
        <v>89</v>
      </c>
      <c r="B109" s="2" t="s">
        <v>384</v>
      </c>
      <c r="C109" s="2" t="s">
        <v>368</v>
      </c>
      <c r="D109" s="2">
        <v>2</v>
      </c>
      <c r="E109" s="2" t="s">
        <v>385</v>
      </c>
      <c r="F109" s="2" t="s">
        <v>386</v>
      </c>
      <c r="G109" s="2" t="s">
        <v>18</v>
      </c>
      <c r="H109" s="2" t="s">
        <v>19</v>
      </c>
      <c r="I109" s="2" t="s">
        <v>18</v>
      </c>
      <c r="J109" s="2" t="s">
        <v>59</v>
      </c>
      <c r="K109" s="2" t="s">
        <v>57</v>
      </c>
      <c r="L109" s="2" t="s">
        <v>15</v>
      </c>
      <c r="M109" s="2" t="s">
        <v>18</v>
      </c>
      <c r="N109" s="2" t="s">
        <v>262</v>
      </c>
      <c r="O109" s="2" t="s">
        <v>21</v>
      </c>
      <c r="P109" s="3">
        <v>31.68</v>
      </c>
      <c r="Q109" s="3">
        <v>15.94</v>
      </c>
      <c r="R109" s="6"/>
      <c r="S109" s="3">
        <v>3454</v>
      </c>
      <c r="T109" s="2">
        <v>503</v>
      </c>
      <c r="U109" s="4">
        <f t="shared" si="3"/>
        <v>0.14562825709322524</v>
      </c>
      <c r="V109" s="3">
        <v>20</v>
      </c>
      <c r="W109" s="3">
        <v>338</v>
      </c>
      <c r="X109" s="5">
        <f t="shared" si="2"/>
        <v>0.05917159763313609</v>
      </c>
    </row>
    <row r="110" spans="1:24" ht="21">
      <c r="A110" s="1">
        <v>90</v>
      </c>
      <c r="B110" s="2" t="s">
        <v>387</v>
      </c>
      <c r="C110" s="2" t="s">
        <v>368</v>
      </c>
      <c r="D110" s="2">
        <v>2</v>
      </c>
      <c r="E110" s="2" t="s">
        <v>387</v>
      </c>
      <c r="F110" s="2" t="s">
        <v>388</v>
      </c>
      <c r="G110" s="2" t="s">
        <v>57</v>
      </c>
      <c r="H110" s="2" t="s">
        <v>15</v>
      </c>
      <c r="I110" s="2" t="s">
        <v>57</v>
      </c>
      <c r="J110" s="2" t="s">
        <v>40</v>
      </c>
      <c r="K110" s="2" t="s">
        <v>18</v>
      </c>
      <c r="L110" s="2" t="s">
        <v>19</v>
      </c>
      <c r="M110" s="2" t="s">
        <v>18</v>
      </c>
      <c r="N110" s="2" t="s">
        <v>59</v>
      </c>
      <c r="O110" s="2" t="s">
        <v>114</v>
      </c>
      <c r="P110" s="3">
        <v>23.51</v>
      </c>
      <c r="Q110" s="3">
        <v>9.52</v>
      </c>
      <c r="R110" s="6"/>
      <c r="S110" s="3">
        <v>682</v>
      </c>
      <c r="T110" s="2">
        <v>279</v>
      </c>
      <c r="U110" s="4">
        <f t="shared" si="3"/>
        <v>0.4090909090909091</v>
      </c>
      <c r="V110" s="3">
        <v>9</v>
      </c>
      <c r="W110" s="3">
        <v>68</v>
      </c>
      <c r="X110" s="5">
        <f t="shared" si="2"/>
        <v>0.1323529411764706</v>
      </c>
    </row>
    <row r="111" spans="1:24" ht="21">
      <c r="A111" s="1">
        <v>91</v>
      </c>
      <c r="B111" s="2" t="s">
        <v>389</v>
      </c>
      <c r="C111" s="2" t="s">
        <v>363</v>
      </c>
      <c r="D111" s="2">
        <v>3</v>
      </c>
      <c r="E111" s="2" t="s">
        <v>390</v>
      </c>
      <c r="F111" s="2" t="s">
        <v>391</v>
      </c>
      <c r="G111" s="2">
        <v>0</v>
      </c>
      <c r="H111" s="2" t="s">
        <v>25</v>
      </c>
      <c r="I111" s="2" t="s">
        <v>26</v>
      </c>
      <c r="J111" s="2" t="s">
        <v>53</v>
      </c>
      <c r="K111" s="2">
        <v>0</v>
      </c>
      <c r="L111" s="2" t="s">
        <v>25</v>
      </c>
      <c r="M111" s="2" t="s">
        <v>26</v>
      </c>
      <c r="N111" s="2" t="s">
        <v>53</v>
      </c>
      <c r="O111" s="2" t="s">
        <v>35</v>
      </c>
      <c r="P111" s="3">
        <v>25.97</v>
      </c>
      <c r="Q111" s="3">
        <v>17.52</v>
      </c>
      <c r="R111" s="6">
        <f>AVERAGE(P111:P114)</f>
        <v>31.01</v>
      </c>
      <c r="S111" s="3">
        <v>1896</v>
      </c>
      <c r="T111" s="2">
        <v>781</v>
      </c>
      <c r="U111" s="4">
        <f t="shared" si="3"/>
        <v>0.4119198312236287</v>
      </c>
      <c r="V111" s="3">
        <v>23</v>
      </c>
      <c r="W111" s="3">
        <v>132</v>
      </c>
      <c r="X111" s="5">
        <f t="shared" si="2"/>
        <v>0.17424242424242425</v>
      </c>
    </row>
    <row r="112" spans="1:24" ht="21">
      <c r="A112" s="1">
        <v>92</v>
      </c>
      <c r="B112" s="2" t="s">
        <v>392</v>
      </c>
      <c r="C112" s="2" t="s">
        <v>368</v>
      </c>
      <c r="D112" s="2">
        <v>3</v>
      </c>
      <c r="E112" s="2" t="s">
        <v>61</v>
      </c>
      <c r="F112" s="2" t="s">
        <v>393</v>
      </c>
      <c r="G112" s="2">
        <v>0</v>
      </c>
      <c r="H112" s="2" t="s">
        <v>25</v>
      </c>
      <c r="I112" s="2">
        <v>0</v>
      </c>
      <c r="J112" s="2" t="s">
        <v>25</v>
      </c>
      <c r="K112" s="2" t="s">
        <v>18</v>
      </c>
      <c r="L112" s="2" t="s">
        <v>33</v>
      </c>
      <c r="M112" s="2" t="s">
        <v>18</v>
      </c>
      <c r="N112" s="2" t="s">
        <v>59</v>
      </c>
      <c r="O112" s="2" t="s">
        <v>21</v>
      </c>
      <c r="P112" s="3">
        <v>35.53</v>
      </c>
      <c r="Q112" s="3">
        <v>23.58</v>
      </c>
      <c r="R112" s="6"/>
      <c r="S112" s="3">
        <v>1670</v>
      </c>
      <c r="T112" s="2">
        <v>631</v>
      </c>
      <c r="U112" s="4">
        <f t="shared" si="3"/>
        <v>0.3778443113772455</v>
      </c>
      <c r="V112" s="3">
        <v>13</v>
      </c>
      <c r="W112" s="3">
        <v>136</v>
      </c>
      <c r="X112" s="5">
        <f t="shared" si="2"/>
        <v>0.09558823529411764</v>
      </c>
    </row>
    <row r="113" spans="1:24" ht="21">
      <c r="A113" s="1">
        <v>93</v>
      </c>
      <c r="B113" s="2" t="s">
        <v>394</v>
      </c>
      <c r="C113" s="2" t="s">
        <v>368</v>
      </c>
      <c r="D113" s="2">
        <v>3</v>
      </c>
      <c r="E113" s="2" t="s">
        <v>395</v>
      </c>
      <c r="F113" s="2" t="s">
        <v>230</v>
      </c>
      <c r="G113" s="2" t="s">
        <v>18</v>
      </c>
      <c r="H113" s="2" t="s">
        <v>33</v>
      </c>
      <c r="I113" s="2" t="s">
        <v>18</v>
      </c>
      <c r="J113" s="2" t="s">
        <v>28</v>
      </c>
      <c r="K113" s="2" t="s">
        <v>57</v>
      </c>
      <c r="L113" s="2" t="s">
        <v>15</v>
      </c>
      <c r="M113" s="2" t="s">
        <v>18</v>
      </c>
      <c r="N113" s="2" t="s">
        <v>396</v>
      </c>
      <c r="O113" s="2" t="s">
        <v>107</v>
      </c>
      <c r="P113" s="3">
        <v>24.4</v>
      </c>
      <c r="Q113" s="3">
        <v>12.57</v>
      </c>
      <c r="R113" s="6"/>
      <c r="S113" s="3">
        <v>3051</v>
      </c>
      <c r="T113" s="2">
        <v>853</v>
      </c>
      <c r="U113" s="4">
        <f t="shared" si="3"/>
        <v>0.2795804654211734</v>
      </c>
      <c r="V113" s="3">
        <v>30</v>
      </c>
      <c r="W113" s="3">
        <v>248</v>
      </c>
      <c r="X113" s="5">
        <f t="shared" si="2"/>
        <v>0.12096774193548387</v>
      </c>
    </row>
    <row r="114" spans="1:24" ht="21">
      <c r="A114" s="1">
        <v>49</v>
      </c>
      <c r="B114" s="2" t="s">
        <v>397</v>
      </c>
      <c r="C114" s="2" t="s">
        <v>368</v>
      </c>
      <c r="D114" s="2">
        <v>3</v>
      </c>
      <c r="E114" s="2" t="s">
        <v>234</v>
      </c>
      <c r="F114" s="2" t="s">
        <v>235</v>
      </c>
      <c r="G114" s="2">
        <v>0</v>
      </c>
      <c r="H114" s="2" t="s">
        <v>25</v>
      </c>
      <c r="I114" s="2" t="s">
        <v>231</v>
      </c>
      <c r="J114" s="2" t="s">
        <v>236</v>
      </c>
      <c r="K114" s="2">
        <v>0</v>
      </c>
      <c r="L114" s="2" t="s">
        <v>25</v>
      </c>
      <c r="M114" s="2" t="s">
        <v>18</v>
      </c>
      <c r="N114" s="2" t="s">
        <v>227</v>
      </c>
      <c r="O114" s="2" t="s">
        <v>237</v>
      </c>
      <c r="P114" s="3">
        <v>38.14</v>
      </c>
      <c r="Q114" s="3">
        <v>32.84</v>
      </c>
      <c r="R114" s="6"/>
      <c r="S114" s="3">
        <v>2640</v>
      </c>
      <c r="T114" s="2">
        <v>646</v>
      </c>
      <c r="U114" s="4">
        <f t="shared" si="3"/>
        <v>0.2446969696969697</v>
      </c>
      <c r="V114" s="3">
        <v>36</v>
      </c>
      <c r="W114" s="3">
        <v>215</v>
      </c>
      <c r="X114" s="5">
        <f t="shared" si="2"/>
        <v>0.16744186046511628</v>
      </c>
    </row>
    <row r="115" spans="1:24" ht="21">
      <c r="A115" s="1">
        <v>94</v>
      </c>
      <c r="B115" s="2" t="s">
        <v>398</v>
      </c>
      <c r="C115" s="2" t="s">
        <v>368</v>
      </c>
      <c r="D115" s="2">
        <v>4</v>
      </c>
      <c r="E115" s="2" t="s">
        <v>399</v>
      </c>
      <c r="F115" s="2" t="s">
        <v>400</v>
      </c>
      <c r="G115" s="2">
        <v>0</v>
      </c>
      <c r="H115" s="2" t="s">
        <v>25</v>
      </c>
      <c r="I115" s="2">
        <v>0</v>
      </c>
      <c r="J115" s="2" t="s">
        <v>25</v>
      </c>
      <c r="K115" s="2" t="s">
        <v>18</v>
      </c>
      <c r="L115" s="2" t="s">
        <v>33</v>
      </c>
      <c r="M115" s="2" t="s">
        <v>18</v>
      </c>
      <c r="N115" s="2" t="s">
        <v>28</v>
      </c>
      <c r="O115" s="2" t="s">
        <v>21</v>
      </c>
      <c r="P115" s="3">
        <v>26.9</v>
      </c>
      <c r="Q115" s="3">
        <v>15.01</v>
      </c>
      <c r="R115" s="6">
        <f>AVERAGE(P115:P118)</f>
        <v>31.7975</v>
      </c>
      <c r="S115" s="3">
        <v>2206</v>
      </c>
      <c r="T115" s="2">
        <v>714</v>
      </c>
      <c r="U115" s="4">
        <f t="shared" si="3"/>
        <v>0.3236627379873073</v>
      </c>
      <c r="V115" s="3">
        <v>34</v>
      </c>
      <c r="W115" s="3">
        <v>167</v>
      </c>
      <c r="X115" s="5">
        <f t="shared" si="2"/>
        <v>0.20359281437125748</v>
      </c>
    </row>
    <row r="116" spans="1:24" ht="21">
      <c r="A116" s="1">
        <v>16</v>
      </c>
      <c r="B116" s="2" t="s">
        <v>321</v>
      </c>
      <c r="C116" s="2" t="s">
        <v>368</v>
      </c>
      <c r="D116" s="2">
        <v>4</v>
      </c>
      <c r="E116" s="2" t="s">
        <v>401</v>
      </c>
      <c r="F116" s="2" t="s">
        <v>94</v>
      </c>
      <c r="G116" s="2">
        <v>0</v>
      </c>
      <c r="H116" s="2" t="s">
        <v>25</v>
      </c>
      <c r="I116" s="2">
        <v>0</v>
      </c>
      <c r="J116" s="2" t="s">
        <v>25</v>
      </c>
      <c r="K116" s="2" t="s">
        <v>57</v>
      </c>
      <c r="L116" s="2" t="s">
        <v>15</v>
      </c>
      <c r="M116" s="2" t="s">
        <v>95</v>
      </c>
      <c r="N116" s="2" t="s">
        <v>96</v>
      </c>
      <c r="O116" s="2" t="s">
        <v>21</v>
      </c>
      <c r="P116" s="3">
        <v>32.72</v>
      </c>
      <c r="Q116" s="3">
        <v>21</v>
      </c>
      <c r="R116" s="6"/>
      <c r="S116" s="3">
        <v>4812</v>
      </c>
      <c r="T116" s="2">
        <v>1066</v>
      </c>
      <c r="U116" s="4">
        <f t="shared" si="3"/>
        <v>0.22152950955943473</v>
      </c>
      <c r="V116" s="3">
        <v>31</v>
      </c>
      <c r="W116" s="3">
        <v>431</v>
      </c>
      <c r="X116" s="5">
        <f t="shared" si="2"/>
        <v>0.07192575406032482</v>
      </c>
    </row>
    <row r="117" spans="1:24" ht="21">
      <c r="A117" s="1">
        <v>19</v>
      </c>
      <c r="B117" s="2" t="s">
        <v>317</v>
      </c>
      <c r="C117" s="2" t="s">
        <v>368</v>
      </c>
      <c r="D117" s="2">
        <v>4</v>
      </c>
      <c r="E117" s="2" t="s">
        <v>105</v>
      </c>
      <c r="F117" s="2" t="s">
        <v>106</v>
      </c>
      <c r="G117" s="2" t="s">
        <v>57</v>
      </c>
      <c r="H117" s="2" t="s">
        <v>15</v>
      </c>
      <c r="I117" s="2">
        <v>0</v>
      </c>
      <c r="J117" s="2" t="s">
        <v>25</v>
      </c>
      <c r="K117" s="2" t="s">
        <v>57</v>
      </c>
      <c r="L117" s="2" t="s">
        <v>15</v>
      </c>
      <c r="M117" s="2" t="s">
        <v>18</v>
      </c>
      <c r="N117" s="2" t="s">
        <v>28</v>
      </c>
      <c r="O117" s="2" t="s">
        <v>107</v>
      </c>
      <c r="P117" s="3">
        <v>39.82</v>
      </c>
      <c r="Q117" s="3">
        <v>24.03</v>
      </c>
      <c r="R117" s="6"/>
      <c r="S117" s="3">
        <v>2071</v>
      </c>
      <c r="T117" s="2">
        <v>444</v>
      </c>
      <c r="U117" s="4">
        <f t="shared" si="3"/>
        <v>0.21438918396909706</v>
      </c>
      <c r="V117" s="3">
        <v>28</v>
      </c>
      <c r="W117" s="3">
        <v>147</v>
      </c>
      <c r="X117" s="5">
        <f t="shared" si="2"/>
        <v>0.19047619047619047</v>
      </c>
    </row>
    <row r="118" spans="1:24" ht="21">
      <c r="A118" s="1">
        <v>37</v>
      </c>
      <c r="B118" s="2" t="s">
        <v>402</v>
      </c>
      <c r="C118" s="2" t="s">
        <v>368</v>
      </c>
      <c r="D118" s="2">
        <v>4</v>
      </c>
      <c r="E118" s="2" t="s">
        <v>187</v>
      </c>
      <c r="F118" s="2" t="s">
        <v>188</v>
      </c>
      <c r="G118" s="2">
        <v>0</v>
      </c>
      <c r="H118" s="2" t="s">
        <v>25</v>
      </c>
      <c r="I118" s="2" t="s">
        <v>18</v>
      </c>
      <c r="J118" s="2" t="s">
        <v>59</v>
      </c>
      <c r="K118" s="2">
        <v>0</v>
      </c>
      <c r="L118" s="2" t="s">
        <v>25</v>
      </c>
      <c r="M118" s="2">
        <v>0</v>
      </c>
      <c r="N118" s="2" t="s">
        <v>189</v>
      </c>
      <c r="O118" s="2" t="s">
        <v>91</v>
      </c>
      <c r="P118" s="3">
        <v>27.75</v>
      </c>
      <c r="Q118" s="3">
        <v>15.05</v>
      </c>
      <c r="R118" s="6"/>
      <c r="S118" s="3">
        <v>1887</v>
      </c>
      <c r="T118" s="2">
        <v>657</v>
      </c>
      <c r="U118" s="4">
        <f t="shared" si="3"/>
        <v>0.3481717011128776</v>
      </c>
      <c r="V118" s="3">
        <v>13</v>
      </c>
      <c r="W118" s="3">
        <v>141</v>
      </c>
      <c r="X118" s="5">
        <f t="shared" si="2"/>
        <v>0.09219858156028368</v>
      </c>
    </row>
    <row r="119" spans="1:24" ht="21">
      <c r="A119" s="1">
        <v>95</v>
      </c>
      <c r="B119" s="2" t="s">
        <v>403</v>
      </c>
      <c r="C119" s="2" t="s">
        <v>404</v>
      </c>
      <c r="D119" s="2">
        <v>5</v>
      </c>
      <c r="E119" s="2" t="s">
        <v>405</v>
      </c>
      <c r="F119" s="2" t="s">
        <v>406</v>
      </c>
      <c r="G119" s="2">
        <v>0</v>
      </c>
      <c r="H119" s="2" t="s">
        <v>25</v>
      </c>
      <c r="I119" s="2" t="s">
        <v>57</v>
      </c>
      <c r="J119" s="2" t="s">
        <v>40</v>
      </c>
      <c r="K119" s="2">
        <v>0</v>
      </c>
      <c r="L119" s="2" t="s">
        <v>25</v>
      </c>
      <c r="M119" s="2" t="s">
        <v>18</v>
      </c>
      <c r="N119" s="2" t="s">
        <v>41</v>
      </c>
      <c r="O119" s="2" t="s">
        <v>35</v>
      </c>
      <c r="P119" s="3">
        <v>41.9</v>
      </c>
      <c r="Q119" s="3">
        <v>25.36</v>
      </c>
      <c r="R119" s="6">
        <f>AVERAGE(P119:P122)</f>
        <v>35.852500000000006</v>
      </c>
      <c r="S119" s="3">
        <v>6621</v>
      </c>
      <c r="T119" s="2">
        <v>2534</v>
      </c>
      <c r="U119" s="4">
        <f t="shared" si="3"/>
        <v>0.3827216432563057</v>
      </c>
      <c r="V119" s="3">
        <v>57</v>
      </c>
      <c r="W119" s="3">
        <v>545</v>
      </c>
      <c r="X119" s="5">
        <f t="shared" si="2"/>
        <v>0.10458715596330276</v>
      </c>
    </row>
    <row r="120" spans="1:24" ht="21">
      <c r="A120" s="1">
        <v>21</v>
      </c>
      <c r="B120" s="2" t="s">
        <v>407</v>
      </c>
      <c r="C120" s="2" t="s">
        <v>368</v>
      </c>
      <c r="D120" s="2">
        <v>5</v>
      </c>
      <c r="E120" s="2" t="s">
        <v>408</v>
      </c>
      <c r="F120" s="2" t="s">
        <v>117</v>
      </c>
      <c r="G120" s="2" t="s">
        <v>57</v>
      </c>
      <c r="H120" s="2" t="s">
        <v>15</v>
      </c>
      <c r="I120" s="2" t="s">
        <v>57</v>
      </c>
      <c r="J120" s="2" t="s">
        <v>40</v>
      </c>
      <c r="K120" s="2" t="s">
        <v>57</v>
      </c>
      <c r="L120" s="2" t="s">
        <v>15</v>
      </c>
      <c r="M120" s="2" t="s">
        <v>18</v>
      </c>
      <c r="N120" s="2" t="s">
        <v>118</v>
      </c>
      <c r="O120" s="2" t="s">
        <v>35</v>
      </c>
      <c r="P120" s="3">
        <v>36.32</v>
      </c>
      <c r="Q120" s="3">
        <v>20.25</v>
      </c>
      <c r="R120" s="6"/>
      <c r="S120" s="3">
        <v>5046</v>
      </c>
      <c r="T120" s="2">
        <v>318</v>
      </c>
      <c r="U120" s="4">
        <f t="shared" si="3"/>
        <v>0.06302021403091558</v>
      </c>
      <c r="V120" s="3">
        <v>42</v>
      </c>
      <c r="W120" s="3">
        <v>404</v>
      </c>
      <c r="X120" s="5">
        <f t="shared" si="2"/>
        <v>0.10396039603960396</v>
      </c>
    </row>
    <row r="121" spans="1:24" ht="21">
      <c r="A121" s="1">
        <v>96</v>
      </c>
      <c r="B121" s="2" t="s">
        <v>409</v>
      </c>
      <c r="C121" s="2" t="s">
        <v>368</v>
      </c>
      <c r="D121" s="2">
        <v>5</v>
      </c>
      <c r="E121" s="2" t="s">
        <v>410</v>
      </c>
      <c r="F121" s="2" t="s">
        <v>411</v>
      </c>
      <c r="G121" s="2" t="s">
        <v>57</v>
      </c>
      <c r="H121" s="2" t="s">
        <v>15</v>
      </c>
      <c r="I121" s="2" t="s">
        <v>57</v>
      </c>
      <c r="J121" s="2" t="s">
        <v>174</v>
      </c>
      <c r="K121" s="2" t="s">
        <v>18</v>
      </c>
      <c r="L121" s="2" t="s">
        <v>33</v>
      </c>
      <c r="M121" s="2" t="s">
        <v>18</v>
      </c>
      <c r="N121" s="2" t="s">
        <v>59</v>
      </c>
      <c r="O121" s="2" t="s">
        <v>21</v>
      </c>
      <c r="P121" s="3">
        <v>32.02</v>
      </c>
      <c r="Q121" s="3">
        <v>19.1</v>
      </c>
      <c r="R121" s="6"/>
      <c r="S121" s="3">
        <v>3170</v>
      </c>
      <c r="T121" s="2">
        <v>855</v>
      </c>
      <c r="U121" s="4">
        <f t="shared" si="3"/>
        <v>0.2697160883280757</v>
      </c>
      <c r="V121" s="3">
        <v>58</v>
      </c>
      <c r="W121" s="3">
        <v>210</v>
      </c>
      <c r="X121" s="5">
        <f t="shared" si="2"/>
        <v>0.2761904761904762</v>
      </c>
    </row>
    <row r="122" spans="1:24" ht="21">
      <c r="A122" s="1">
        <v>97</v>
      </c>
      <c r="B122" s="2" t="s">
        <v>412</v>
      </c>
      <c r="C122" s="2" t="s">
        <v>368</v>
      </c>
      <c r="D122" s="2">
        <v>5</v>
      </c>
      <c r="E122" s="2" t="s">
        <v>413</v>
      </c>
      <c r="F122" s="2" t="s">
        <v>414</v>
      </c>
      <c r="G122" s="2">
        <v>0</v>
      </c>
      <c r="H122" s="2" t="s">
        <v>25</v>
      </c>
      <c r="I122" s="2" t="s">
        <v>18</v>
      </c>
      <c r="J122" s="2" t="s">
        <v>149</v>
      </c>
      <c r="K122" s="2">
        <v>0</v>
      </c>
      <c r="L122" s="2" t="s">
        <v>25</v>
      </c>
      <c r="M122" s="2" t="s">
        <v>26</v>
      </c>
      <c r="N122" s="2" t="s">
        <v>273</v>
      </c>
      <c r="O122" s="2" t="s">
        <v>35</v>
      </c>
      <c r="P122" s="3">
        <v>33.17</v>
      </c>
      <c r="Q122" s="3">
        <v>16.91</v>
      </c>
      <c r="R122" s="6"/>
      <c r="S122" s="3">
        <v>2953</v>
      </c>
      <c r="T122" s="2">
        <v>294</v>
      </c>
      <c r="U122" s="4">
        <f t="shared" si="3"/>
        <v>0.09955976972570267</v>
      </c>
      <c r="V122" s="3">
        <v>25</v>
      </c>
      <c r="W122" s="3">
        <v>275</v>
      </c>
      <c r="X122" s="5">
        <f t="shared" si="2"/>
        <v>0.09090909090909091</v>
      </c>
    </row>
    <row r="123" spans="1:24" ht="13.5">
      <c r="A123" s="1">
        <v>98</v>
      </c>
      <c r="B123" s="2" t="s">
        <v>415</v>
      </c>
      <c r="C123" s="2" t="s">
        <v>368</v>
      </c>
      <c r="D123" s="2">
        <v>6</v>
      </c>
      <c r="E123" s="2" t="s">
        <v>415</v>
      </c>
      <c r="F123" s="2" t="s">
        <v>416</v>
      </c>
      <c r="G123" s="2" t="s">
        <v>57</v>
      </c>
      <c r="H123" s="2" t="s">
        <v>15</v>
      </c>
      <c r="I123" s="2" t="s">
        <v>57</v>
      </c>
      <c r="J123" s="2" t="s">
        <v>300</v>
      </c>
      <c r="K123" s="2" t="s">
        <v>18</v>
      </c>
      <c r="L123" s="2" t="s">
        <v>33</v>
      </c>
      <c r="M123" s="2" t="s">
        <v>18</v>
      </c>
      <c r="N123" s="2" t="s">
        <v>59</v>
      </c>
      <c r="O123" s="2" t="s">
        <v>21</v>
      </c>
      <c r="P123" s="3">
        <v>45.53</v>
      </c>
      <c r="Q123" s="3">
        <v>44.45</v>
      </c>
      <c r="R123" s="6">
        <f>AVERAGE(P123:P125)</f>
        <v>35.36333333333334</v>
      </c>
      <c r="S123" s="3">
        <v>2732</v>
      </c>
      <c r="T123" s="2">
        <v>767</v>
      </c>
      <c r="U123" s="4">
        <f t="shared" si="3"/>
        <v>0.28074670571010246</v>
      </c>
      <c r="V123" s="3">
        <v>37</v>
      </c>
      <c r="W123" s="3">
        <v>222</v>
      </c>
      <c r="X123" s="5">
        <f t="shared" si="2"/>
        <v>0.16666666666666666</v>
      </c>
    </row>
    <row r="124" spans="1:24" ht="31.5">
      <c r="A124" s="1">
        <v>99</v>
      </c>
      <c r="B124" s="2" t="s">
        <v>417</v>
      </c>
      <c r="C124" s="2" t="s">
        <v>368</v>
      </c>
      <c r="D124" s="2">
        <v>6</v>
      </c>
      <c r="E124" s="2" t="s">
        <v>418</v>
      </c>
      <c r="F124" s="2" t="s">
        <v>419</v>
      </c>
      <c r="G124" s="2">
        <v>0</v>
      </c>
      <c r="H124" s="2" t="s">
        <v>25</v>
      </c>
      <c r="I124" s="2">
        <v>0</v>
      </c>
      <c r="J124" s="2" t="s">
        <v>25</v>
      </c>
      <c r="K124" s="2">
        <v>0</v>
      </c>
      <c r="L124" s="2" t="s">
        <v>25</v>
      </c>
      <c r="M124" s="2" t="s">
        <v>26</v>
      </c>
      <c r="N124" s="2" t="s">
        <v>420</v>
      </c>
      <c r="O124" s="2" t="s">
        <v>91</v>
      </c>
      <c r="P124" s="3">
        <v>29.66</v>
      </c>
      <c r="Q124" s="3">
        <v>29.14</v>
      </c>
      <c r="R124" s="6"/>
      <c r="S124" s="3">
        <v>2789</v>
      </c>
      <c r="T124" s="2">
        <v>1267</v>
      </c>
      <c r="U124" s="4">
        <f t="shared" si="3"/>
        <v>0.4542846898529939</v>
      </c>
      <c r="V124" s="3">
        <v>20</v>
      </c>
      <c r="W124" s="3">
        <v>206</v>
      </c>
      <c r="X124" s="5">
        <f t="shared" si="2"/>
        <v>0.0970873786407767</v>
      </c>
    </row>
    <row r="125" spans="1:24" ht="21">
      <c r="A125" s="1">
        <v>100</v>
      </c>
      <c r="B125" s="2" t="s">
        <v>421</v>
      </c>
      <c r="C125" s="2" t="s">
        <v>422</v>
      </c>
      <c r="D125" s="2">
        <v>6</v>
      </c>
      <c r="E125" s="2" t="s">
        <v>423</v>
      </c>
      <c r="F125" s="2" t="s">
        <v>424</v>
      </c>
      <c r="G125" s="2">
        <v>0</v>
      </c>
      <c r="H125" s="2" t="s">
        <v>25</v>
      </c>
      <c r="I125" s="2">
        <v>0</v>
      </c>
      <c r="J125" s="2" t="s">
        <v>25</v>
      </c>
      <c r="K125" s="2" t="s">
        <v>18</v>
      </c>
      <c r="L125" s="2" t="s">
        <v>33</v>
      </c>
      <c r="M125" s="2" t="s">
        <v>18</v>
      </c>
      <c r="N125" s="2" t="s">
        <v>53</v>
      </c>
      <c r="O125" s="2" t="s">
        <v>21</v>
      </c>
      <c r="P125" s="3">
        <v>30.9</v>
      </c>
      <c r="Q125" s="3">
        <v>12</v>
      </c>
      <c r="R125" s="6"/>
      <c r="S125" s="3">
        <v>2596</v>
      </c>
      <c r="T125" s="2">
        <v>340</v>
      </c>
      <c r="U125" s="4">
        <f t="shared" si="3"/>
        <v>0.13097072419106318</v>
      </c>
      <c r="V125" s="3">
        <v>28</v>
      </c>
      <c r="W125" s="3">
        <v>246</v>
      </c>
      <c r="X125" s="5">
        <f t="shared" si="2"/>
        <v>0.11382113821138211</v>
      </c>
    </row>
    <row r="126" spans="1:24" ht="21">
      <c r="A126" s="1">
        <v>101</v>
      </c>
      <c r="B126" s="2" t="s">
        <v>425</v>
      </c>
      <c r="C126" s="2" t="s">
        <v>426</v>
      </c>
      <c r="D126" s="2">
        <v>1</v>
      </c>
      <c r="E126" s="2" t="s">
        <v>427</v>
      </c>
      <c r="F126" s="2" t="s">
        <v>428</v>
      </c>
      <c r="G126" s="2" t="s">
        <v>57</v>
      </c>
      <c r="H126" s="2" t="s">
        <v>15</v>
      </c>
      <c r="I126" s="2" t="s">
        <v>57</v>
      </c>
      <c r="J126" s="2" t="s">
        <v>218</v>
      </c>
      <c r="K126" s="2" t="s">
        <v>18</v>
      </c>
      <c r="L126" s="2" t="s">
        <v>19</v>
      </c>
      <c r="M126" s="2" t="s">
        <v>18</v>
      </c>
      <c r="N126" s="2" t="s">
        <v>59</v>
      </c>
      <c r="O126" s="2" t="s">
        <v>21</v>
      </c>
      <c r="P126" s="3">
        <v>34.25</v>
      </c>
      <c r="Q126" s="3">
        <v>26.59</v>
      </c>
      <c r="R126" s="6">
        <f>AVERAGE(P126:P129)</f>
        <v>29.6425</v>
      </c>
      <c r="S126" s="3">
        <v>1370</v>
      </c>
      <c r="T126" s="2">
        <v>746</v>
      </c>
      <c r="U126" s="4">
        <f t="shared" si="3"/>
        <v>0.5445255474452555</v>
      </c>
      <c r="V126" s="3">
        <v>1</v>
      </c>
      <c r="W126" s="3">
        <v>128</v>
      </c>
      <c r="X126" s="5">
        <f t="shared" si="2"/>
        <v>0.0078125</v>
      </c>
    </row>
    <row r="127" spans="1:24" ht="13.5">
      <c r="A127" s="1">
        <v>1</v>
      </c>
      <c r="B127" s="2" t="s">
        <v>276</v>
      </c>
      <c r="C127" s="2" t="s">
        <v>426</v>
      </c>
      <c r="D127" s="2">
        <v>1</v>
      </c>
      <c r="E127" s="2" t="s">
        <v>61</v>
      </c>
      <c r="F127" s="2" t="s">
        <v>135</v>
      </c>
      <c r="G127" s="2" t="s">
        <v>16</v>
      </c>
      <c r="H127" s="2" t="s">
        <v>15</v>
      </c>
      <c r="I127" s="2" t="s">
        <v>16</v>
      </c>
      <c r="J127" s="2" t="s">
        <v>17</v>
      </c>
      <c r="K127" s="2" t="s">
        <v>18</v>
      </c>
      <c r="L127" s="2" t="s">
        <v>19</v>
      </c>
      <c r="M127" s="2" t="s">
        <v>18</v>
      </c>
      <c r="N127" s="2" t="s">
        <v>20</v>
      </c>
      <c r="O127" s="2" t="s">
        <v>21</v>
      </c>
      <c r="P127" s="3">
        <v>33</v>
      </c>
      <c r="Q127" s="3">
        <v>29.89</v>
      </c>
      <c r="R127" s="6"/>
      <c r="S127" s="3">
        <v>633</v>
      </c>
      <c r="T127" s="2">
        <v>122</v>
      </c>
      <c r="U127" s="4">
        <f t="shared" si="3"/>
        <v>0.19273301737756715</v>
      </c>
      <c r="V127" s="3">
        <v>0</v>
      </c>
      <c r="W127" s="3">
        <v>57</v>
      </c>
      <c r="X127" s="5">
        <f t="shared" si="2"/>
        <v>0</v>
      </c>
    </row>
    <row r="128" spans="1:24" ht="21">
      <c r="A128" s="1">
        <v>102</v>
      </c>
      <c r="B128" s="2" t="s">
        <v>429</v>
      </c>
      <c r="C128" s="2" t="s">
        <v>426</v>
      </c>
      <c r="D128" s="2">
        <v>1</v>
      </c>
      <c r="E128" s="2" t="s">
        <v>430</v>
      </c>
      <c r="F128" s="2" t="s">
        <v>431</v>
      </c>
      <c r="G128" s="2">
        <v>0</v>
      </c>
      <c r="H128" s="2" t="s">
        <v>25</v>
      </c>
      <c r="I128" s="2">
        <v>0</v>
      </c>
      <c r="J128" s="2" t="s">
        <v>25</v>
      </c>
      <c r="K128" s="2">
        <v>0</v>
      </c>
      <c r="L128" s="2" t="s">
        <v>25</v>
      </c>
      <c r="M128" s="2" t="s">
        <v>18</v>
      </c>
      <c r="N128" s="2" t="s">
        <v>53</v>
      </c>
      <c r="O128" s="2" t="s">
        <v>35</v>
      </c>
      <c r="P128" s="3">
        <v>21.66</v>
      </c>
      <c r="Q128" s="3">
        <v>9.93</v>
      </c>
      <c r="R128" s="6"/>
      <c r="S128" s="3">
        <v>339</v>
      </c>
      <c r="T128" s="2">
        <v>87</v>
      </c>
      <c r="U128" s="4">
        <f t="shared" si="3"/>
        <v>0.25663716814159293</v>
      </c>
      <c r="V128" s="3">
        <v>1</v>
      </c>
      <c r="W128" s="3">
        <v>41</v>
      </c>
      <c r="X128" s="5">
        <f t="shared" si="2"/>
        <v>0.024390243902439025</v>
      </c>
    </row>
    <row r="129" spans="1:24" ht="31.5">
      <c r="A129" s="1">
        <v>103</v>
      </c>
      <c r="B129" s="2" t="s">
        <v>432</v>
      </c>
      <c r="C129" s="2" t="s">
        <v>426</v>
      </c>
      <c r="D129" s="2">
        <v>1</v>
      </c>
      <c r="E129" s="2" t="s">
        <v>433</v>
      </c>
      <c r="F129" s="2" t="s">
        <v>434</v>
      </c>
      <c r="G129" s="2">
        <v>0</v>
      </c>
      <c r="H129" s="2" t="s">
        <v>25</v>
      </c>
      <c r="I129" s="2" t="s">
        <v>26</v>
      </c>
      <c r="J129" s="2" t="s">
        <v>435</v>
      </c>
      <c r="K129" s="2" t="s">
        <v>436</v>
      </c>
      <c r="L129" s="2" t="s">
        <v>19</v>
      </c>
      <c r="M129" s="2" t="s">
        <v>18</v>
      </c>
      <c r="N129" s="2" t="s">
        <v>20</v>
      </c>
      <c r="O129" s="2" t="s">
        <v>21</v>
      </c>
      <c r="P129" s="3">
        <v>29.66</v>
      </c>
      <c r="Q129" s="3">
        <v>12.77</v>
      </c>
      <c r="R129" s="6"/>
      <c r="S129" s="3">
        <v>1246</v>
      </c>
      <c r="T129" s="2">
        <v>445</v>
      </c>
      <c r="U129" s="4">
        <f t="shared" si="3"/>
        <v>0.35714285714285715</v>
      </c>
      <c r="V129" s="3">
        <v>3</v>
      </c>
      <c r="W129" s="3">
        <v>107</v>
      </c>
      <c r="X129" s="5">
        <f t="shared" si="2"/>
        <v>0.028037383177570093</v>
      </c>
    </row>
    <row r="130" spans="1:24" ht="21">
      <c r="A130" s="1">
        <v>7</v>
      </c>
      <c r="B130" s="2" t="s">
        <v>274</v>
      </c>
      <c r="C130" s="2" t="s">
        <v>426</v>
      </c>
      <c r="D130" s="2">
        <v>2</v>
      </c>
      <c r="E130" s="2" t="s">
        <v>55</v>
      </c>
      <c r="F130" s="2" t="s">
        <v>275</v>
      </c>
      <c r="G130" s="2" t="s">
        <v>57</v>
      </c>
      <c r="H130" s="2" t="s">
        <v>15</v>
      </c>
      <c r="I130" s="2" t="s">
        <v>57</v>
      </c>
      <c r="J130" s="2" t="s">
        <v>58</v>
      </c>
      <c r="K130" s="2" t="s">
        <v>18</v>
      </c>
      <c r="L130" s="2" t="s">
        <v>19</v>
      </c>
      <c r="M130" s="2" t="s">
        <v>18</v>
      </c>
      <c r="N130" s="2" t="s">
        <v>59</v>
      </c>
      <c r="O130" s="2" t="s">
        <v>21</v>
      </c>
      <c r="P130" s="3">
        <v>23.45</v>
      </c>
      <c r="Q130" s="3">
        <v>14.97</v>
      </c>
      <c r="R130" s="6">
        <f>AVERAGE(P130:P135)</f>
        <v>26.031666666666666</v>
      </c>
      <c r="S130" s="3">
        <v>1595</v>
      </c>
      <c r="T130" s="2">
        <v>827</v>
      </c>
      <c r="U130" s="4">
        <f t="shared" si="3"/>
        <v>0.5184952978056426</v>
      </c>
      <c r="V130" s="3">
        <v>5</v>
      </c>
      <c r="W130" s="3">
        <v>217</v>
      </c>
      <c r="X130" s="5">
        <f t="shared" si="2"/>
        <v>0.02304147465437788</v>
      </c>
    </row>
    <row r="131" spans="1:24" ht="21">
      <c r="A131" s="1">
        <v>8</v>
      </c>
      <c r="B131" s="2" t="s">
        <v>296</v>
      </c>
      <c r="C131" s="2" t="s">
        <v>426</v>
      </c>
      <c r="D131" s="2">
        <v>2</v>
      </c>
      <c r="E131" s="2" t="s">
        <v>61</v>
      </c>
      <c r="F131" s="2" t="s">
        <v>62</v>
      </c>
      <c r="G131" s="2" t="s">
        <v>57</v>
      </c>
      <c r="H131" s="2" t="s">
        <v>15</v>
      </c>
      <c r="I131" s="2" t="s">
        <v>18</v>
      </c>
      <c r="J131" s="2" t="s">
        <v>28</v>
      </c>
      <c r="K131" s="2" t="s">
        <v>18</v>
      </c>
      <c r="L131" s="2" t="s">
        <v>19</v>
      </c>
      <c r="M131" s="2" t="s">
        <v>18</v>
      </c>
      <c r="N131" s="2" t="s">
        <v>28</v>
      </c>
      <c r="O131" s="2" t="s">
        <v>21</v>
      </c>
      <c r="P131" s="3">
        <v>37.5</v>
      </c>
      <c r="Q131" s="3">
        <v>22.55</v>
      </c>
      <c r="R131" s="6"/>
      <c r="S131" s="3">
        <v>2063</v>
      </c>
      <c r="T131" s="2">
        <v>756</v>
      </c>
      <c r="U131" s="4">
        <f t="shared" si="3"/>
        <v>0.3664566165777993</v>
      </c>
      <c r="V131" s="3">
        <v>6</v>
      </c>
      <c r="W131" s="3">
        <v>184</v>
      </c>
      <c r="X131" s="5">
        <f aca="true" t="shared" si="4" ref="X131:X149">+V131/$W131</f>
        <v>0.03260869565217391</v>
      </c>
    </row>
    <row r="132" spans="1:24" ht="21">
      <c r="A132" s="1">
        <v>104</v>
      </c>
      <c r="B132" s="2" t="s">
        <v>437</v>
      </c>
      <c r="C132" s="2" t="s">
        <v>426</v>
      </c>
      <c r="D132" s="2">
        <v>2</v>
      </c>
      <c r="E132" s="2" t="s">
        <v>438</v>
      </c>
      <c r="F132" s="2" t="s">
        <v>439</v>
      </c>
      <c r="G132" s="2">
        <v>0</v>
      </c>
      <c r="H132" s="2" t="s">
        <v>25</v>
      </c>
      <c r="I132" s="2">
        <v>0</v>
      </c>
      <c r="J132" s="2" t="s">
        <v>25</v>
      </c>
      <c r="K132" s="2">
        <v>0</v>
      </c>
      <c r="L132" s="2" t="s">
        <v>25</v>
      </c>
      <c r="M132" s="2" t="s">
        <v>18</v>
      </c>
      <c r="N132" s="2" t="s">
        <v>59</v>
      </c>
      <c r="O132" s="2" t="s">
        <v>91</v>
      </c>
      <c r="P132" s="3">
        <v>21.22</v>
      </c>
      <c r="Q132" s="3">
        <v>14.28</v>
      </c>
      <c r="R132" s="6"/>
      <c r="S132" s="3">
        <v>1295</v>
      </c>
      <c r="T132" s="2">
        <v>576</v>
      </c>
      <c r="U132" s="4">
        <f aca="true" t="shared" si="5" ref="U132:U149">+T132/S132</f>
        <v>0.44478764478764476</v>
      </c>
      <c r="V132" s="3">
        <v>11</v>
      </c>
      <c r="W132" s="3">
        <v>96</v>
      </c>
      <c r="X132" s="5">
        <f t="shared" si="4"/>
        <v>0.11458333333333333</v>
      </c>
    </row>
    <row r="133" spans="1:24" ht="21">
      <c r="A133" s="1">
        <v>105</v>
      </c>
      <c r="B133" s="2" t="s">
        <v>440</v>
      </c>
      <c r="C133" s="2" t="s">
        <v>441</v>
      </c>
      <c r="D133" s="2">
        <v>2</v>
      </c>
      <c r="E133" s="2" t="s">
        <v>442</v>
      </c>
      <c r="F133" s="2" t="s">
        <v>443</v>
      </c>
      <c r="G133" s="2" t="s">
        <v>57</v>
      </c>
      <c r="H133" s="2" t="s">
        <v>15</v>
      </c>
      <c r="I133" s="2" t="s">
        <v>57</v>
      </c>
      <c r="J133" s="2" t="s">
        <v>40</v>
      </c>
      <c r="K133" s="2" t="s">
        <v>26</v>
      </c>
      <c r="L133" s="2" t="s">
        <v>19</v>
      </c>
      <c r="M133" s="2" t="s">
        <v>18</v>
      </c>
      <c r="N133" s="2" t="s">
        <v>59</v>
      </c>
      <c r="O133" s="2" t="s">
        <v>304</v>
      </c>
      <c r="P133" s="3">
        <v>26.17</v>
      </c>
      <c r="Q133" s="3">
        <v>10.64</v>
      </c>
      <c r="R133" s="6"/>
      <c r="S133" s="3">
        <v>602</v>
      </c>
      <c r="T133" s="2">
        <v>219</v>
      </c>
      <c r="U133" s="4">
        <f t="shared" si="5"/>
        <v>0.3637873754152824</v>
      </c>
      <c r="V133" s="3">
        <v>9</v>
      </c>
      <c r="W133" s="3">
        <v>44</v>
      </c>
      <c r="X133" s="5">
        <f t="shared" si="4"/>
        <v>0.20454545454545456</v>
      </c>
    </row>
    <row r="134" spans="1:24" ht="21">
      <c r="A134" s="1">
        <v>106</v>
      </c>
      <c r="B134" s="2" t="s">
        <v>444</v>
      </c>
      <c r="C134" s="2" t="s">
        <v>426</v>
      </c>
      <c r="D134" s="2">
        <v>2</v>
      </c>
      <c r="E134" s="2" t="s">
        <v>286</v>
      </c>
      <c r="F134" s="2" t="s">
        <v>445</v>
      </c>
      <c r="G134" s="2">
        <v>0</v>
      </c>
      <c r="H134" s="2" t="s">
        <v>25</v>
      </c>
      <c r="I134" s="2">
        <v>0</v>
      </c>
      <c r="J134" s="2" t="s">
        <v>25</v>
      </c>
      <c r="K134" s="2" t="s">
        <v>57</v>
      </c>
      <c r="L134" s="2" t="s">
        <v>15</v>
      </c>
      <c r="M134" s="2" t="s">
        <v>57</v>
      </c>
      <c r="N134" s="2" t="s">
        <v>226</v>
      </c>
      <c r="O134" s="2" t="s">
        <v>49</v>
      </c>
      <c r="P134" s="3">
        <v>24.1</v>
      </c>
      <c r="Q134" s="3">
        <v>11.11</v>
      </c>
      <c r="R134" s="6"/>
      <c r="S134" s="3">
        <v>1181</v>
      </c>
      <c r="T134" s="2">
        <v>346</v>
      </c>
      <c r="U134" s="4">
        <f t="shared" si="5"/>
        <v>0.29297205757832345</v>
      </c>
      <c r="V134" s="3">
        <v>16</v>
      </c>
      <c r="W134" s="3">
        <v>140</v>
      </c>
      <c r="X134" s="5">
        <f t="shared" si="4"/>
        <v>0.11428571428571428</v>
      </c>
    </row>
    <row r="135" spans="1:24" ht="21">
      <c r="A135" s="1">
        <v>107</v>
      </c>
      <c r="B135" s="2" t="s">
        <v>446</v>
      </c>
      <c r="C135" s="2" t="s">
        <v>426</v>
      </c>
      <c r="D135" s="2">
        <v>2</v>
      </c>
      <c r="E135" s="2" t="s">
        <v>447</v>
      </c>
      <c r="F135" s="2" t="s">
        <v>448</v>
      </c>
      <c r="G135" s="2" t="s">
        <v>46</v>
      </c>
      <c r="H135" s="2" t="s">
        <v>15</v>
      </c>
      <c r="I135" s="2" t="s">
        <v>16</v>
      </c>
      <c r="J135" s="2" t="s">
        <v>449</v>
      </c>
      <c r="K135" s="2" t="s">
        <v>18</v>
      </c>
      <c r="L135" s="2" t="s">
        <v>33</v>
      </c>
      <c r="M135" s="2" t="s">
        <v>18</v>
      </c>
      <c r="N135" s="2" t="s">
        <v>70</v>
      </c>
      <c r="O135" s="2" t="s">
        <v>21</v>
      </c>
      <c r="P135" s="3">
        <v>23.75</v>
      </c>
      <c r="Q135" s="3">
        <v>12.11</v>
      </c>
      <c r="R135" s="6"/>
      <c r="S135" s="3">
        <v>1948</v>
      </c>
      <c r="T135" s="2">
        <v>483</v>
      </c>
      <c r="U135" s="4">
        <f t="shared" si="5"/>
        <v>0.24794661190965092</v>
      </c>
      <c r="V135" s="3">
        <v>31</v>
      </c>
      <c r="W135" s="3">
        <v>150</v>
      </c>
      <c r="X135" s="5">
        <f t="shared" si="4"/>
        <v>0.20666666666666667</v>
      </c>
    </row>
    <row r="136" spans="1:24" ht="21">
      <c r="A136" s="1">
        <v>108</v>
      </c>
      <c r="B136" s="2" t="s">
        <v>450</v>
      </c>
      <c r="C136" s="2" t="s">
        <v>426</v>
      </c>
      <c r="D136" s="2">
        <v>3</v>
      </c>
      <c r="E136" s="2" t="s">
        <v>451</v>
      </c>
      <c r="F136" s="2" t="s">
        <v>452</v>
      </c>
      <c r="G136" s="2" t="s">
        <v>57</v>
      </c>
      <c r="H136" s="2" t="s">
        <v>15</v>
      </c>
      <c r="I136" s="2" t="s">
        <v>18</v>
      </c>
      <c r="J136" s="2" t="s">
        <v>262</v>
      </c>
      <c r="K136" s="2" t="s">
        <v>18</v>
      </c>
      <c r="L136" s="2" t="s">
        <v>33</v>
      </c>
      <c r="M136" s="2" t="s">
        <v>18</v>
      </c>
      <c r="N136" s="2" t="s">
        <v>33</v>
      </c>
      <c r="O136" s="2" t="s">
        <v>21</v>
      </c>
      <c r="P136" s="3">
        <v>28.96</v>
      </c>
      <c r="Q136" s="3">
        <v>15.8</v>
      </c>
      <c r="R136" s="6">
        <f>AVERAGE(P136:P139)</f>
        <v>28.655</v>
      </c>
      <c r="S136" s="3">
        <v>1593</v>
      </c>
      <c r="T136" s="2">
        <v>472</v>
      </c>
      <c r="U136" s="4">
        <f t="shared" si="5"/>
        <v>0.2962962962962963</v>
      </c>
      <c r="V136" s="3">
        <v>26</v>
      </c>
      <c r="W136" s="3">
        <v>127</v>
      </c>
      <c r="X136" s="5">
        <f t="shared" si="4"/>
        <v>0.2047244094488189</v>
      </c>
    </row>
    <row r="137" spans="1:24" ht="21">
      <c r="A137" s="1">
        <v>109</v>
      </c>
      <c r="B137" s="2" t="s">
        <v>453</v>
      </c>
      <c r="C137" s="2" t="s">
        <v>426</v>
      </c>
      <c r="D137" s="2">
        <v>3</v>
      </c>
      <c r="E137" s="2" t="s">
        <v>454</v>
      </c>
      <c r="F137" s="2" t="s">
        <v>455</v>
      </c>
      <c r="G137" s="2" t="s">
        <v>57</v>
      </c>
      <c r="H137" s="2" t="s">
        <v>15</v>
      </c>
      <c r="I137" s="2" t="s">
        <v>57</v>
      </c>
      <c r="J137" s="2" t="s">
        <v>456</v>
      </c>
      <c r="K137" s="2" t="s">
        <v>57</v>
      </c>
      <c r="L137" s="2" t="s">
        <v>15</v>
      </c>
      <c r="M137" s="2" t="s">
        <v>18</v>
      </c>
      <c r="N137" s="2" t="s">
        <v>28</v>
      </c>
      <c r="O137" s="2" t="s">
        <v>35</v>
      </c>
      <c r="P137" s="3">
        <v>26.15</v>
      </c>
      <c r="Q137" s="3">
        <v>11.7</v>
      </c>
      <c r="R137" s="6"/>
      <c r="S137" s="3">
        <v>3141</v>
      </c>
      <c r="T137" s="2">
        <v>844</v>
      </c>
      <c r="U137" s="4">
        <f t="shared" si="5"/>
        <v>0.2687042343202802</v>
      </c>
      <c r="V137" s="3">
        <v>23</v>
      </c>
      <c r="W137" s="3">
        <v>286</v>
      </c>
      <c r="X137" s="5">
        <f t="shared" si="4"/>
        <v>0.08041958041958042</v>
      </c>
    </row>
    <row r="138" spans="1:24" ht="31.5">
      <c r="A138" s="1">
        <v>110</v>
      </c>
      <c r="B138" s="2" t="s">
        <v>457</v>
      </c>
      <c r="C138" s="2" t="s">
        <v>426</v>
      </c>
      <c r="D138" s="2">
        <v>3</v>
      </c>
      <c r="E138" s="2" t="s">
        <v>458</v>
      </c>
      <c r="F138" s="2" t="s">
        <v>459</v>
      </c>
      <c r="G138" s="2">
        <v>0</v>
      </c>
      <c r="H138" s="2" t="s">
        <v>25</v>
      </c>
      <c r="I138" s="2">
        <v>0</v>
      </c>
      <c r="J138" s="2" t="s">
        <v>25</v>
      </c>
      <c r="K138" s="2" t="s">
        <v>18</v>
      </c>
      <c r="L138" s="2" t="s">
        <v>33</v>
      </c>
      <c r="M138" s="2" t="s">
        <v>18</v>
      </c>
      <c r="N138" s="2" t="s">
        <v>59</v>
      </c>
      <c r="O138" s="2" t="s">
        <v>21</v>
      </c>
      <c r="P138" s="3">
        <v>28.86</v>
      </c>
      <c r="Q138" s="3">
        <v>18.85</v>
      </c>
      <c r="R138" s="6"/>
      <c r="S138" s="3">
        <v>1703</v>
      </c>
      <c r="T138" s="2">
        <v>490</v>
      </c>
      <c r="U138" s="4">
        <f t="shared" si="5"/>
        <v>0.28772753963593656</v>
      </c>
      <c r="V138" s="3">
        <v>8</v>
      </c>
      <c r="W138" s="3">
        <v>164</v>
      </c>
      <c r="X138" s="5">
        <f t="shared" si="4"/>
        <v>0.04878048780487805</v>
      </c>
    </row>
    <row r="139" spans="1:24" ht="31.5">
      <c r="A139" s="1">
        <v>111</v>
      </c>
      <c r="B139" s="2" t="s">
        <v>460</v>
      </c>
      <c r="C139" s="2" t="s">
        <v>426</v>
      </c>
      <c r="D139" s="2">
        <v>3</v>
      </c>
      <c r="E139" s="2" t="s">
        <v>286</v>
      </c>
      <c r="F139" s="2" t="s">
        <v>461</v>
      </c>
      <c r="G139" s="2" t="s">
        <v>57</v>
      </c>
      <c r="H139" s="2" t="s">
        <v>15</v>
      </c>
      <c r="I139" s="2" t="s">
        <v>57</v>
      </c>
      <c r="J139" s="2" t="s">
        <v>185</v>
      </c>
      <c r="K139" s="2" t="s">
        <v>57</v>
      </c>
      <c r="L139" s="2" t="s">
        <v>15</v>
      </c>
      <c r="M139" s="2" t="s">
        <v>18</v>
      </c>
      <c r="N139" s="2" t="s">
        <v>262</v>
      </c>
      <c r="O139" s="2" t="s">
        <v>35</v>
      </c>
      <c r="P139" s="3">
        <v>30.65</v>
      </c>
      <c r="Q139" s="3">
        <v>27.21</v>
      </c>
      <c r="R139" s="6"/>
      <c r="S139" s="3">
        <v>2299</v>
      </c>
      <c r="T139" s="2">
        <v>1242</v>
      </c>
      <c r="U139" s="4">
        <f t="shared" si="5"/>
        <v>0.5402348847324924</v>
      </c>
      <c r="V139" s="3">
        <v>39</v>
      </c>
      <c r="W139" s="3">
        <v>173</v>
      </c>
      <c r="X139" s="5">
        <f t="shared" si="4"/>
        <v>0.2254335260115607</v>
      </c>
    </row>
    <row r="140" spans="1:24" ht="21">
      <c r="A140" s="1">
        <v>112</v>
      </c>
      <c r="B140" s="2" t="s">
        <v>462</v>
      </c>
      <c r="C140" s="2" t="s">
        <v>426</v>
      </c>
      <c r="D140" s="2">
        <v>4</v>
      </c>
      <c r="E140" s="2" t="s">
        <v>463</v>
      </c>
      <c r="F140" s="2" t="s">
        <v>464</v>
      </c>
      <c r="G140" s="2">
        <v>0</v>
      </c>
      <c r="H140" s="2" t="s">
        <v>25</v>
      </c>
      <c r="I140" s="2">
        <v>0</v>
      </c>
      <c r="J140" s="2" t="s">
        <v>25</v>
      </c>
      <c r="K140" s="2" t="s">
        <v>57</v>
      </c>
      <c r="L140" s="2" t="s">
        <v>15</v>
      </c>
      <c r="M140" s="2" t="s">
        <v>16</v>
      </c>
      <c r="N140" s="2" t="s">
        <v>69</v>
      </c>
      <c r="O140" s="2" t="s">
        <v>107</v>
      </c>
      <c r="P140" s="3">
        <v>26.96</v>
      </c>
      <c r="Q140" s="3">
        <v>12.96</v>
      </c>
      <c r="R140" s="6">
        <f>AVERAGE(P140:P143)</f>
        <v>24.869999999999997</v>
      </c>
      <c r="S140" s="3">
        <v>2373</v>
      </c>
      <c r="T140" s="2">
        <v>711</v>
      </c>
      <c r="U140" s="4">
        <f t="shared" si="5"/>
        <v>0.2996207332490518</v>
      </c>
      <c r="V140" s="3">
        <v>21</v>
      </c>
      <c r="W140" s="3">
        <v>174</v>
      </c>
      <c r="X140" s="5">
        <f t="shared" si="4"/>
        <v>0.1206896551724138</v>
      </c>
    </row>
    <row r="141" spans="1:24" ht="21">
      <c r="A141" s="1">
        <v>16</v>
      </c>
      <c r="B141" s="2" t="s">
        <v>321</v>
      </c>
      <c r="C141" s="2" t="s">
        <v>426</v>
      </c>
      <c r="D141" s="2">
        <v>4</v>
      </c>
      <c r="E141" s="2" t="s">
        <v>401</v>
      </c>
      <c r="F141" s="2" t="s">
        <v>94</v>
      </c>
      <c r="G141" s="2">
        <v>0</v>
      </c>
      <c r="H141" s="2" t="s">
        <v>25</v>
      </c>
      <c r="I141" s="2">
        <v>0</v>
      </c>
      <c r="J141" s="2" t="s">
        <v>25</v>
      </c>
      <c r="K141" s="2" t="s">
        <v>57</v>
      </c>
      <c r="L141" s="2" t="s">
        <v>15</v>
      </c>
      <c r="M141" s="2" t="s">
        <v>95</v>
      </c>
      <c r="N141" s="2" t="s">
        <v>96</v>
      </c>
      <c r="O141" s="2" t="s">
        <v>21</v>
      </c>
      <c r="P141" s="3">
        <v>32.72</v>
      </c>
      <c r="Q141" s="3">
        <v>21</v>
      </c>
      <c r="R141" s="6"/>
      <c r="S141" s="3">
        <v>4812</v>
      </c>
      <c r="T141" s="2">
        <v>1066</v>
      </c>
      <c r="U141" s="4">
        <f t="shared" si="5"/>
        <v>0.22152950955943473</v>
      </c>
      <c r="V141" s="3">
        <v>31</v>
      </c>
      <c r="W141" s="3">
        <v>431</v>
      </c>
      <c r="X141" s="5">
        <f t="shared" si="4"/>
        <v>0.07192575406032482</v>
      </c>
    </row>
    <row r="142" spans="1:24" ht="31.5">
      <c r="A142" s="1">
        <v>113</v>
      </c>
      <c r="B142" s="2" t="s">
        <v>465</v>
      </c>
      <c r="C142" s="2" t="s">
        <v>426</v>
      </c>
      <c r="D142" s="2">
        <v>4</v>
      </c>
      <c r="E142" s="2" t="s">
        <v>466</v>
      </c>
      <c r="F142" s="2" t="s">
        <v>467</v>
      </c>
      <c r="G142" s="2">
        <v>0</v>
      </c>
      <c r="H142" s="2" t="s">
        <v>25</v>
      </c>
      <c r="I142" s="2" t="s">
        <v>18</v>
      </c>
      <c r="J142" s="2" t="s">
        <v>47</v>
      </c>
      <c r="K142" s="2">
        <v>0</v>
      </c>
      <c r="L142" s="2" t="s">
        <v>25</v>
      </c>
      <c r="M142" s="2" t="s">
        <v>18</v>
      </c>
      <c r="N142" s="2" t="s">
        <v>468</v>
      </c>
      <c r="O142" s="2" t="s">
        <v>91</v>
      </c>
      <c r="P142" s="3">
        <v>22.12</v>
      </c>
      <c r="Q142" s="3">
        <v>10.39</v>
      </c>
      <c r="R142" s="6"/>
      <c r="S142" s="3">
        <v>1836</v>
      </c>
      <c r="T142" s="2">
        <v>360</v>
      </c>
      <c r="U142" s="4">
        <f t="shared" si="5"/>
        <v>0.19607843137254902</v>
      </c>
      <c r="V142" s="3">
        <v>15</v>
      </c>
      <c r="W142" s="3">
        <v>142</v>
      </c>
      <c r="X142" s="5">
        <f t="shared" si="4"/>
        <v>0.1056338028169014</v>
      </c>
    </row>
    <row r="143" spans="1:24" ht="21">
      <c r="A143" s="1">
        <v>114</v>
      </c>
      <c r="B143" s="2" t="s">
        <v>469</v>
      </c>
      <c r="C143" s="2" t="s">
        <v>441</v>
      </c>
      <c r="D143" s="2">
        <v>4</v>
      </c>
      <c r="E143" s="2" t="s">
        <v>286</v>
      </c>
      <c r="F143" s="2" t="s">
        <v>470</v>
      </c>
      <c r="G143" s="2">
        <v>0</v>
      </c>
      <c r="H143" s="2" t="s">
        <v>25</v>
      </c>
      <c r="I143" s="2" t="s">
        <v>18</v>
      </c>
      <c r="J143" s="2" t="s">
        <v>59</v>
      </c>
      <c r="K143" s="2">
        <v>0</v>
      </c>
      <c r="L143" s="2" t="s">
        <v>25</v>
      </c>
      <c r="M143" s="2" t="s">
        <v>18</v>
      </c>
      <c r="N143" s="2" t="s">
        <v>28</v>
      </c>
      <c r="O143" s="2" t="s">
        <v>91</v>
      </c>
      <c r="P143" s="3">
        <v>17.68</v>
      </c>
      <c r="Q143" s="3">
        <v>12.36</v>
      </c>
      <c r="R143" s="6"/>
      <c r="S143" s="3">
        <v>1982</v>
      </c>
      <c r="T143" s="2">
        <v>811</v>
      </c>
      <c r="U143" s="4">
        <f t="shared" si="5"/>
        <v>0.4091826437941473</v>
      </c>
      <c r="V143" s="3">
        <v>19</v>
      </c>
      <c r="W143" s="3">
        <v>149</v>
      </c>
      <c r="X143" s="5">
        <f t="shared" si="4"/>
        <v>0.12751677852348994</v>
      </c>
    </row>
    <row r="144" spans="1:24" ht="21">
      <c r="A144" s="1">
        <v>115</v>
      </c>
      <c r="B144" s="2" t="s">
        <v>471</v>
      </c>
      <c r="C144" s="2" t="s">
        <v>441</v>
      </c>
      <c r="D144" s="2">
        <v>5</v>
      </c>
      <c r="E144" s="2" t="s">
        <v>472</v>
      </c>
      <c r="F144" s="2" t="s">
        <v>473</v>
      </c>
      <c r="G144" s="2" t="s">
        <v>57</v>
      </c>
      <c r="H144" s="2" t="s">
        <v>15</v>
      </c>
      <c r="I144" s="2" t="s">
        <v>57</v>
      </c>
      <c r="J144" s="2" t="s">
        <v>87</v>
      </c>
      <c r="K144" s="2" t="s">
        <v>18</v>
      </c>
      <c r="L144" s="2" t="s">
        <v>33</v>
      </c>
      <c r="M144" s="2" t="s">
        <v>18</v>
      </c>
      <c r="N144" s="2" t="s">
        <v>262</v>
      </c>
      <c r="O144" s="2" t="s">
        <v>21</v>
      </c>
      <c r="P144" s="3">
        <v>23.27</v>
      </c>
      <c r="Q144" s="3">
        <v>11.27</v>
      </c>
      <c r="R144" s="6">
        <f>AVERAGE(P144:P146)</f>
        <v>33.88666666666666</v>
      </c>
      <c r="S144" s="3">
        <v>2536</v>
      </c>
      <c r="T144" s="2">
        <v>378</v>
      </c>
      <c r="U144" s="4">
        <f t="shared" si="5"/>
        <v>0.14905362776025236</v>
      </c>
      <c r="V144" s="3">
        <v>40</v>
      </c>
      <c r="W144" s="3">
        <v>215</v>
      </c>
      <c r="X144" s="5">
        <f t="shared" si="4"/>
        <v>0.18604651162790697</v>
      </c>
    </row>
    <row r="145" spans="1:24" ht="21">
      <c r="A145" s="1">
        <v>22</v>
      </c>
      <c r="B145" s="2" t="s">
        <v>474</v>
      </c>
      <c r="C145" s="2" t="s">
        <v>426</v>
      </c>
      <c r="D145" s="2">
        <v>5</v>
      </c>
      <c r="E145" s="2" t="s">
        <v>120</v>
      </c>
      <c r="F145" s="2" t="s">
        <v>121</v>
      </c>
      <c r="G145" s="2" t="s">
        <v>57</v>
      </c>
      <c r="H145" s="2" t="s">
        <v>15</v>
      </c>
      <c r="I145" s="2" t="s">
        <v>57</v>
      </c>
      <c r="J145" s="2" t="s">
        <v>40</v>
      </c>
      <c r="K145" s="2">
        <v>0</v>
      </c>
      <c r="L145" s="2" t="s">
        <v>25</v>
      </c>
      <c r="M145" s="2">
        <v>0</v>
      </c>
      <c r="N145" s="2" t="s">
        <v>25</v>
      </c>
      <c r="O145" s="2" t="s">
        <v>49</v>
      </c>
      <c r="P145" s="3">
        <v>36.06</v>
      </c>
      <c r="Q145" s="3">
        <v>21.37</v>
      </c>
      <c r="R145" s="6"/>
      <c r="S145" s="3">
        <v>5447</v>
      </c>
      <c r="T145" s="2">
        <v>2234</v>
      </c>
      <c r="U145" s="4">
        <f t="shared" si="5"/>
        <v>0.41013401872590416</v>
      </c>
      <c r="V145" s="3">
        <v>41</v>
      </c>
      <c r="W145" s="3">
        <v>446</v>
      </c>
      <c r="X145" s="5">
        <f t="shared" si="4"/>
        <v>0.09192825112107623</v>
      </c>
    </row>
    <row r="146" spans="1:24" ht="21">
      <c r="A146" s="1">
        <v>116</v>
      </c>
      <c r="B146" s="2" t="s">
        <v>475</v>
      </c>
      <c r="C146" s="2" t="s">
        <v>426</v>
      </c>
      <c r="D146" s="2">
        <v>5</v>
      </c>
      <c r="E146" s="2" t="s">
        <v>476</v>
      </c>
      <c r="F146" s="2" t="s">
        <v>477</v>
      </c>
      <c r="G146" s="2">
        <v>0</v>
      </c>
      <c r="H146" s="2" t="s">
        <v>25</v>
      </c>
      <c r="I146" s="2">
        <v>0</v>
      </c>
      <c r="J146" s="2" t="s">
        <v>25</v>
      </c>
      <c r="K146" s="2">
        <v>0</v>
      </c>
      <c r="L146" s="2" t="s">
        <v>25</v>
      </c>
      <c r="M146" s="2">
        <v>0</v>
      </c>
      <c r="N146" s="2" t="s">
        <v>25</v>
      </c>
      <c r="O146" s="2" t="s">
        <v>91</v>
      </c>
      <c r="P146" s="2">
        <v>42.33</v>
      </c>
      <c r="Q146" s="3">
        <v>55.18</v>
      </c>
      <c r="R146" s="6"/>
      <c r="S146" s="3">
        <v>2920</v>
      </c>
      <c r="T146" s="2">
        <v>2313</v>
      </c>
      <c r="U146" s="4">
        <f t="shared" si="5"/>
        <v>0.7921232876712329</v>
      </c>
      <c r="V146" s="3">
        <v>40</v>
      </c>
      <c r="W146" s="3">
        <v>219</v>
      </c>
      <c r="X146" s="5">
        <f t="shared" si="4"/>
        <v>0.182648401826484</v>
      </c>
    </row>
    <row r="147" spans="1:24" ht="21">
      <c r="A147" s="1">
        <v>117</v>
      </c>
      <c r="B147" s="2" t="s">
        <v>478</v>
      </c>
      <c r="C147" s="2" t="s">
        <v>441</v>
      </c>
      <c r="D147" s="2">
        <v>6</v>
      </c>
      <c r="E147" s="2" t="s">
        <v>479</v>
      </c>
      <c r="F147" s="2" t="s">
        <v>480</v>
      </c>
      <c r="G147" s="2" t="s">
        <v>57</v>
      </c>
      <c r="H147" s="2" t="s">
        <v>15</v>
      </c>
      <c r="I147" s="2">
        <v>0</v>
      </c>
      <c r="J147" s="2" t="s">
        <v>25</v>
      </c>
      <c r="K147" s="2" t="s">
        <v>18</v>
      </c>
      <c r="L147" s="2" t="s">
        <v>33</v>
      </c>
      <c r="M147" s="2" t="s">
        <v>18</v>
      </c>
      <c r="N147" s="2" t="s">
        <v>59</v>
      </c>
      <c r="O147" s="2" t="s">
        <v>21</v>
      </c>
      <c r="P147" s="3">
        <v>34.35</v>
      </c>
      <c r="Q147" s="3">
        <v>18.77</v>
      </c>
      <c r="R147" s="6">
        <f>AVERAGE(P147:P149)</f>
        <v>31.47666666666667</v>
      </c>
      <c r="S147" s="3">
        <v>8246</v>
      </c>
      <c r="T147" s="2">
        <v>1006</v>
      </c>
      <c r="U147" s="4">
        <f t="shared" si="5"/>
        <v>0.12199854474896919</v>
      </c>
      <c r="V147" s="3">
        <v>105</v>
      </c>
      <c r="W147" s="3">
        <v>615</v>
      </c>
      <c r="X147" s="5">
        <f t="shared" si="4"/>
        <v>0.17073170731707318</v>
      </c>
    </row>
    <row r="148" spans="1:24" ht="21">
      <c r="A148" s="1">
        <v>100</v>
      </c>
      <c r="B148" s="2" t="s">
        <v>421</v>
      </c>
      <c r="C148" s="2" t="s">
        <v>426</v>
      </c>
      <c r="D148" s="2">
        <v>6</v>
      </c>
      <c r="E148" s="2" t="s">
        <v>423</v>
      </c>
      <c r="F148" s="2" t="s">
        <v>424</v>
      </c>
      <c r="G148" s="2">
        <v>0</v>
      </c>
      <c r="H148" s="2" t="s">
        <v>25</v>
      </c>
      <c r="I148" s="2">
        <v>0</v>
      </c>
      <c r="J148" s="2" t="s">
        <v>25</v>
      </c>
      <c r="K148" s="2" t="s">
        <v>18</v>
      </c>
      <c r="L148" s="2" t="s">
        <v>33</v>
      </c>
      <c r="M148" s="2" t="s">
        <v>18</v>
      </c>
      <c r="N148" s="2" t="s">
        <v>53</v>
      </c>
      <c r="O148" s="2" t="s">
        <v>21</v>
      </c>
      <c r="P148" s="3">
        <v>30.9</v>
      </c>
      <c r="Q148" s="3">
        <v>12</v>
      </c>
      <c r="R148" s="6"/>
      <c r="S148" s="3">
        <v>2596</v>
      </c>
      <c r="T148" s="2">
        <v>340</v>
      </c>
      <c r="U148" s="4">
        <f t="shared" si="5"/>
        <v>0.13097072419106318</v>
      </c>
      <c r="V148" s="3">
        <v>28</v>
      </c>
      <c r="W148" s="3">
        <v>246</v>
      </c>
      <c r="X148" s="5">
        <f t="shared" si="4"/>
        <v>0.11382113821138211</v>
      </c>
    </row>
    <row r="149" spans="1:24" ht="21">
      <c r="A149" s="1">
        <v>118</v>
      </c>
      <c r="B149" s="2" t="s">
        <v>481</v>
      </c>
      <c r="C149" s="2" t="s">
        <v>426</v>
      </c>
      <c r="D149" s="2">
        <v>6</v>
      </c>
      <c r="E149" s="2" t="s">
        <v>482</v>
      </c>
      <c r="F149" s="2" t="s">
        <v>483</v>
      </c>
      <c r="G149" s="2" t="s">
        <v>57</v>
      </c>
      <c r="H149" s="2" t="s">
        <v>15</v>
      </c>
      <c r="I149" s="2" t="s">
        <v>57</v>
      </c>
      <c r="J149" s="2" t="s">
        <v>87</v>
      </c>
      <c r="K149" s="2" t="s">
        <v>18</v>
      </c>
      <c r="L149" s="2" t="s">
        <v>33</v>
      </c>
      <c r="M149" s="2" t="s">
        <v>18</v>
      </c>
      <c r="N149" s="2" t="s">
        <v>149</v>
      </c>
      <c r="O149" s="2" t="s">
        <v>21</v>
      </c>
      <c r="P149" s="3">
        <v>29.18</v>
      </c>
      <c r="Q149" s="3">
        <v>17.16</v>
      </c>
      <c r="R149" s="6"/>
      <c r="S149" s="3">
        <v>1389</v>
      </c>
      <c r="T149" s="2">
        <v>0</v>
      </c>
      <c r="U149" s="4">
        <f t="shared" si="5"/>
        <v>0</v>
      </c>
      <c r="V149" s="3">
        <v>29</v>
      </c>
      <c r="W149" s="3">
        <v>107</v>
      </c>
      <c r="X149" s="5">
        <f t="shared" si="4"/>
        <v>0.27102803738317754</v>
      </c>
    </row>
  </sheetData>
  <mergeCells count="36">
    <mergeCell ref="R2:R6"/>
    <mergeCell ref="R7:R11"/>
    <mergeCell ref="R12:R16"/>
    <mergeCell ref="R17:R20"/>
    <mergeCell ref="R21:R23"/>
    <mergeCell ref="R24:R25"/>
    <mergeCell ref="R26:R30"/>
    <mergeCell ref="R31:R34"/>
    <mergeCell ref="R35:R38"/>
    <mergeCell ref="R39:R42"/>
    <mergeCell ref="R43:R45"/>
    <mergeCell ref="R46:R48"/>
    <mergeCell ref="R49:R51"/>
    <mergeCell ref="R52:R55"/>
    <mergeCell ref="R56:R59"/>
    <mergeCell ref="R60:R63"/>
    <mergeCell ref="R64:R65"/>
    <mergeCell ref="R66:R69"/>
    <mergeCell ref="R70:R75"/>
    <mergeCell ref="R76:R80"/>
    <mergeCell ref="R81:R85"/>
    <mergeCell ref="R86:R93"/>
    <mergeCell ref="R94:R96"/>
    <mergeCell ref="R97:R99"/>
    <mergeCell ref="R100:R106"/>
    <mergeCell ref="R107:R110"/>
    <mergeCell ref="R111:R114"/>
    <mergeCell ref="R115:R118"/>
    <mergeCell ref="R119:R122"/>
    <mergeCell ref="R123:R125"/>
    <mergeCell ref="R126:R129"/>
    <mergeCell ref="R130:R135"/>
    <mergeCell ref="R136:R139"/>
    <mergeCell ref="R140:R143"/>
    <mergeCell ref="R144:R146"/>
    <mergeCell ref="R147:R14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野浪正隆</cp:lastModifiedBy>
  <dcterms:created xsi:type="dcterms:W3CDTF">2006-02-26T13:10:50Z</dcterms:created>
  <dcterms:modified xsi:type="dcterms:W3CDTF">2006-02-26T23:47:17Z</dcterms:modified>
  <cp:category/>
  <cp:version/>
  <cp:contentType/>
  <cp:contentStatus/>
</cp:coreProperties>
</file>